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2025汇总表" sheetId="8" r:id="rId1"/>
    <sheet name="2025年排查表" sheetId="3" r:id="rId2"/>
    <sheet name="2025年资产登记" sheetId="7" r:id="rId3"/>
  </sheets>
  <definedNames>
    <definedName name="_xlnm._FilterDatabase" localSheetId="1" hidden="1">'2025年排查表'!$A$4:$AC$17</definedName>
    <definedName name="_xlnm._FilterDatabase" localSheetId="2" hidden="1">'2025年资产登记'!$A$5:$AW$20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<sst xmlns="http://schemas.openxmlformats.org/spreadsheetml/2006/main" count="630" uniqueCount="187">
  <si>
    <t>附件1：</t>
  </si>
  <si>
    <t>附件1</t>
  </si>
  <si>
    <t>铜仁市万山区东西部协作资金（社会捐赠资金）项目资产摸排情况汇总表</t>
  </si>
  <si>
    <t xml:space="preserve">制表单位：铜仁市万山区卫生健康局                                        </t>
  </si>
  <si>
    <t>序号</t>
  </si>
  <si>
    <t>区县</t>
  </si>
  <si>
    <t>是否印发实施意见</t>
  </si>
  <si>
    <t>清查项目个数（个）</t>
  </si>
  <si>
    <t>清查项目资金总规模（万元）</t>
  </si>
  <si>
    <t>形成资产项目个数（个）</t>
  </si>
  <si>
    <t>项目形成资产现有价值（万元）</t>
  </si>
  <si>
    <t>确权情况</t>
  </si>
  <si>
    <t>是否摸清资产底数</t>
  </si>
  <si>
    <t>备注</t>
  </si>
  <si>
    <t>2025年</t>
  </si>
  <si>
    <t>合计</t>
  </si>
  <si>
    <t>经营性资产涉及项目个数（个）</t>
  </si>
  <si>
    <t>公益性资产涉及项目个数（个）</t>
  </si>
  <si>
    <t>入户类资产涉及项目个数（个）</t>
  </si>
  <si>
    <t>经营性资产规模（万元）</t>
  </si>
  <si>
    <t>公益性资产规模（万元）</t>
  </si>
  <si>
    <t>入户类资产规模（万元）</t>
  </si>
  <si>
    <t>已确权资产项目个数（个）</t>
  </si>
  <si>
    <t>已确权资产规模（万元）</t>
  </si>
  <si>
    <t>确权进度（%）</t>
  </si>
  <si>
    <t>到户（  个）</t>
  </si>
  <si>
    <t>到村（  个）</t>
  </si>
  <si>
    <t>到乡镇（  个）</t>
  </si>
  <si>
    <t>到县（部门）（  个）</t>
  </si>
  <si>
    <t>202*年</t>
  </si>
  <si>
    <t>规模</t>
  </si>
  <si>
    <t>占比</t>
  </si>
  <si>
    <t>万山区</t>
  </si>
  <si>
    <t>是</t>
  </si>
  <si>
    <t>附件：2</t>
  </si>
  <si>
    <t>铜仁市万山区东西部协作资金（社会捐赠资金）项目资产摸排情况统计表</t>
  </si>
  <si>
    <t>填报单位：铜仁市万山区卫生健康局</t>
  </si>
  <si>
    <t>填报时间：</t>
  </si>
  <si>
    <t>项目名称</t>
  </si>
  <si>
    <t>项目投入（万元）</t>
  </si>
  <si>
    <t>财政专项扶贫资金（万元）</t>
  </si>
  <si>
    <t>东西部扶贫协作资金（万元）</t>
  </si>
  <si>
    <t>涉农整合资金（万元）</t>
  </si>
  <si>
    <t>政府债券资金（万元）</t>
  </si>
  <si>
    <t>社会捐赠资金（万元）</t>
  </si>
  <si>
    <t>世行贷款资金（万元）</t>
  </si>
  <si>
    <t>彩票公益金（万元）</t>
  </si>
  <si>
    <t>其它扶贫资金(万元）</t>
  </si>
  <si>
    <t>项目主管单位</t>
  </si>
  <si>
    <t>项目实施单位</t>
  </si>
  <si>
    <t>项目实施地点</t>
  </si>
  <si>
    <t>项目建设内容</t>
  </si>
  <si>
    <t>项目实施年度</t>
  </si>
  <si>
    <t>竣工验收时间</t>
  </si>
  <si>
    <t>是否形成资产</t>
  </si>
  <si>
    <t>形成资产名称</t>
  </si>
  <si>
    <t>确权（移交）时间</t>
  </si>
  <si>
    <t>资产属性（到户、村集体、国有）</t>
  </si>
  <si>
    <t>资产；公益性资产：基础设施、固定资产；到户类资产：生物性资产、固定资产、其他资产）</t>
  </si>
  <si>
    <t>资产类别（经营性资产、公益性资产、到户类资产）</t>
  </si>
  <si>
    <t>资产状态（使用、闲置、处置等）</t>
  </si>
  <si>
    <t>资产原始价值</t>
  </si>
  <si>
    <t>资产现有价值</t>
  </si>
  <si>
    <t>资金来源</t>
  </si>
  <si>
    <t>莞铜共建示范医院万山区人民医院乳腺中心I期项目</t>
  </si>
  <si>
    <t>万山区卫生健康局</t>
  </si>
  <si>
    <t>万山区人民医院</t>
  </si>
  <si>
    <t>建设内容及规模:乳腺中心项目(含乳腺科、中医科乳腺组、放射科乳腺乳腺组、超声科乳腺组、病理科乳腺组、内科乳腺化疗组组建;医疗设备购置;专科临床能力培训;远程医疗协作平台搭建、设备设施及附属配套设施)。</t>
  </si>
  <si>
    <t>医疗设备、办公电脑</t>
  </si>
  <si>
    <t>国有</t>
  </si>
  <si>
    <t>固定资产</t>
  </si>
  <si>
    <t>公益性资产</t>
  </si>
  <si>
    <t>使用</t>
  </si>
  <si>
    <t>东西部扶贫协作资金</t>
  </si>
  <si>
    <t>莞铜共建示范医院万山区人民医院乳腺中心II期项目</t>
  </si>
  <si>
    <t>一、场地建设
共建“一站式”乳腺疾病诊疗中心改扩建，一是将C区门诊二楼部分诊疗区域，统一改建为莞铜共建“一站式”乳腺疾病诊疗中心，分别设置乳腺科诊室、乳腺超声检查室、乳腺灌注治疗室、中西医结合乳腺治疗室、乳腺熏蒸室、乳腺微创诊疗室、术后留观室。二是将病理科规范化改造为现代化病理诊断实验室，为乳腺病理诊断提供高质量保障。
二、配套设施
搭建万山区乳腺疾病超声5G远程医疗协作平台示范点。
采购乳腺微创诊疗室的配套设施（如医用高频电刀、手术无影灯、手术床、医用负压吸引器、空气消毒机、紫外线消毒车、心电监护仪、抢救车等）。
购买乳腺中心高端彩色多普勒超声机1台的首付款，增加高端具备超声造影、弹性成像功能超声检查设备，开展乳腺超声造影、乳腺肿块弹性成像等特色诊断项目，把乳腺疾病诊断从单纯的二维图像诊断，逐步提高到超声造影等分子影像学水平，提高乳腺癌诊断符合率，继而促进整体医疗服务水平的提升（其中东西部协作资金155万元用于B超机采购）。
三、人才培训 
用于开展乳腺中心相关学科人才培养和技术、技能培训。</t>
  </si>
  <si>
    <t>彩色多普勒超声系统</t>
  </si>
  <si>
    <t>铜仁市万山区人民医院急诊科三大中心规范化建设项目</t>
  </si>
  <si>
    <t>项目范围：建筑与装饰工程、给排水工程、电气设备安装工程、消防工程，包含地面、墙体等拆除工程，开挖、找平等地面工程，挂网、贴砖等墙面工程，吊顶、灯带等顶面工程，消防改造、新增消毒机等其他工程，吊塔、指示灯牌等软装家具部分及新建钢结构屋。
(2)急诊急救系统配套硬件购置:包含65 寸教学、调度大屏、55 寸会诊大屏、摄像头音箱话筒三合一、通风空调</t>
  </si>
  <si>
    <t>卫生设施设备</t>
  </si>
  <si>
    <t>万山区中医院、妇幼保健院、疾病预防控制中心合并建设项目</t>
  </si>
  <si>
    <t>万山区中医院</t>
  </si>
  <si>
    <r>
      <rPr>
        <sz val="12"/>
        <rFont val="仿宋_GB2312"/>
        <charset val="134"/>
      </rPr>
      <t>建设万山区妇幼保健院主体</t>
    </r>
    <r>
      <rPr>
        <sz val="12"/>
        <rFont val="Times New Roman"/>
        <charset val="134"/>
      </rPr>
      <t>4000</t>
    </r>
    <r>
      <rPr>
        <sz val="12"/>
        <rFont val="仿宋_GB2312"/>
        <charset val="134"/>
      </rPr>
      <t>平方及相关附属配套设施（合建万山区中医院）</t>
    </r>
  </si>
  <si>
    <t>建设主体及相关附属配套设施（合建万山区中医院）</t>
  </si>
  <si>
    <t>2022.07.29</t>
  </si>
  <si>
    <t>谢桥街道城南驿社区卫生服务站</t>
  </si>
  <si>
    <t>谢桥街道城南驿社区</t>
  </si>
  <si>
    <t>建筑与装修卫生服务站</t>
  </si>
  <si>
    <t>修卫生服务站</t>
  </si>
  <si>
    <t>2022.03.27</t>
  </si>
  <si>
    <t>丹都街道河坪社区卫生服务站</t>
  </si>
  <si>
    <t>丹都街道河坪社区</t>
  </si>
  <si>
    <t>易地扶贫搬迁铜仁市万山区龙生安置点医疗配套社区卫生服务站建设项目</t>
  </si>
  <si>
    <t>龙生安置点</t>
  </si>
  <si>
    <r>
      <rPr>
        <sz val="12"/>
        <rFont val="仿宋_GB2312"/>
        <charset val="134"/>
      </rPr>
      <t>总建筑面积</t>
    </r>
    <r>
      <rPr>
        <sz val="12"/>
        <rFont val="Times New Roman"/>
        <charset val="134"/>
      </rPr>
      <t>200</t>
    </r>
    <r>
      <rPr>
        <sz val="12"/>
        <rFont val="仿宋_GB2312"/>
        <charset val="134"/>
      </rPr>
      <t>平方米。室内装修；医疗设备购置。</t>
    </r>
  </si>
  <si>
    <t>室内装修、医疗设备购置</t>
  </si>
  <si>
    <t>易地扶贫搬迁铜仁市万山区西南商贸城安置点医疗配套社区卫生服务站建设项目</t>
  </si>
  <si>
    <t>西南商贸城安置点</t>
  </si>
  <si>
    <r>
      <rPr>
        <sz val="12"/>
        <rFont val="仿宋_GB2312"/>
        <charset val="134"/>
      </rPr>
      <t>总建筑面积</t>
    </r>
    <r>
      <rPr>
        <sz val="12"/>
        <rFont val="Times New Roman"/>
        <charset val="134"/>
      </rPr>
      <t>201</t>
    </r>
    <r>
      <rPr>
        <sz val="12"/>
        <rFont val="仿宋_GB2312"/>
        <charset val="134"/>
      </rPr>
      <t>平方米。室内装修；医疗设备购置。</t>
    </r>
  </si>
  <si>
    <t>易地扶贫搬迁铜仁市万山区微企园安置点医疗配套社区卫生服务站装修建设项目</t>
  </si>
  <si>
    <t>微企园安置点</t>
  </si>
  <si>
    <r>
      <rPr>
        <sz val="12"/>
        <rFont val="仿宋_GB2312"/>
        <charset val="134"/>
      </rPr>
      <t>总建筑面积</t>
    </r>
    <r>
      <rPr>
        <sz val="12"/>
        <rFont val="Times New Roman"/>
        <charset val="134"/>
      </rPr>
      <t>202</t>
    </r>
    <r>
      <rPr>
        <sz val="12"/>
        <rFont val="仿宋_GB2312"/>
        <charset val="134"/>
      </rPr>
      <t>平方米。室内装修；医疗设备购置。</t>
    </r>
  </si>
  <si>
    <t>铜仁市万山区易地扶贫搬迁安置点旺家社区第二卫生服务站医疗设备购置建设项目</t>
  </si>
  <si>
    <t>旺家社区</t>
  </si>
  <si>
    <r>
      <rPr>
        <sz val="12"/>
        <rFont val="仿宋_GB2312"/>
        <charset val="134"/>
      </rPr>
      <t>总建筑面积</t>
    </r>
    <r>
      <rPr>
        <sz val="12"/>
        <rFont val="Times New Roman"/>
        <charset val="134"/>
      </rPr>
      <t>203</t>
    </r>
    <r>
      <rPr>
        <sz val="12"/>
        <rFont val="仿宋_GB2312"/>
        <charset val="134"/>
      </rPr>
      <t>平方米。室内装修；医疗设备购置。</t>
    </r>
  </si>
  <si>
    <t>万山区基层医疗配套设备采购项目</t>
  </si>
  <si>
    <t>下溪乡、黄道乡、敖寨乡、谢桥街道</t>
  </si>
  <si>
    <t>普通病床、检查床、抢救病床等医疗设备。</t>
  </si>
  <si>
    <t>救护车</t>
  </si>
  <si>
    <t>2022.02.15</t>
  </si>
  <si>
    <t>万山区2025年度粤黔东西部协作资金中医医院影像科服务能力提升项目</t>
  </si>
  <si>
    <t>影像科配套设备采购CT1台</t>
  </si>
  <si>
    <t>CT</t>
  </si>
  <si>
    <t>万山区中医院急诊科能力提升项目</t>
  </si>
  <si>
    <t>救护车、医疗设备</t>
  </si>
  <si>
    <t>附件3：</t>
  </si>
  <si>
    <t>铜仁市万山区东西部协作资金（社会捐赠资金）项目资产信息登记台账</t>
  </si>
  <si>
    <t>填报单位：</t>
  </si>
  <si>
    <t>乡镇</t>
  </si>
  <si>
    <t>村</t>
  </si>
  <si>
    <t>资产编号</t>
  </si>
  <si>
    <t>资产名称</t>
  </si>
  <si>
    <t>资产构建时间（确权、移交时间）</t>
  </si>
  <si>
    <t>预计使用年限</t>
  </si>
  <si>
    <t>资产数量</t>
  </si>
  <si>
    <t>资产单位（个、处、亩等）</t>
  </si>
  <si>
    <t>产权单位（所有权人）（到户类资产产权归脱贫户自己，到村的属于村集体，其他大型交通水利科教文卫电力等行业部门实施的纳入国有资产，确权到乡镇或行业部门）</t>
  </si>
  <si>
    <t>资产性质（经营性资产：国定资产、权益性资产；公益性资产：基础设施、固定资产；到户类资产：生物性资产、固定资产、其他资产）</t>
  </si>
  <si>
    <t>资产原始价值（万元）</t>
  </si>
  <si>
    <t>项目实际投入（万元）</t>
  </si>
  <si>
    <t>资产现有价值（净值，万元）</t>
  </si>
  <si>
    <t>资产运营情况</t>
  </si>
  <si>
    <t>资产后续管护情况</t>
  </si>
  <si>
    <t>资产处置情况</t>
  </si>
  <si>
    <t>收益权人</t>
  </si>
  <si>
    <t>确权（到区、到乡镇、到村、到户）</t>
  </si>
  <si>
    <t>责任单位（村集体）</t>
  </si>
  <si>
    <t>运营方式</t>
  </si>
  <si>
    <t>经营时间</t>
  </si>
  <si>
    <t>监管单位(乡镇、街道）</t>
  </si>
  <si>
    <t>运营单位</t>
  </si>
  <si>
    <t>运营单位责任人</t>
  </si>
  <si>
    <t>当年收益金额</t>
  </si>
  <si>
    <t>当年支出金额</t>
  </si>
  <si>
    <t>累计收益金额</t>
  </si>
  <si>
    <t>累计支出金额</t>
  </si>
  <si>
    <t>资产运营期限</t>
  </si>
  <si>
    <t>年度</t>
  </si>
  <si>
    <t>管护责任单位</t>
  </si>
  <si>
    <t>管护责任人</t>
  </si>
  <si>
    <t>监管单位</t>
  </si>
  <si>
    <t>处置形式</t>
  </si>
  <si>
    <t>处置日期</t>
  </si>
  <si>
    <t>处置收入</t>
  </si>
  <si>
    <t>处置收入使用</t>
  </si>
  <si>
    <t>仁山街道</t>
  </si>
  <si>
    <t>仁山公园</t>
  </si>
  <si>
    <t>影像科配套设备采购CT</t>
  </si>
  <si>
    <t>台</t>
  </si>
  <si>
    <t>自营</t>
  </si>
  <si>
    <t>杨军雄</t>
  </si>
  <si>
    <t>东西部协作资金</t>
  </si>
  <si>
    <t>到区</t>
  </si>
  <si>
    <t>谢桥街道</t>
  </si>
  <si>
    <t>冲广坪</t>
  </si>
  <si>
    <t>急诊科三大中心规范化建设</t>
  </si>
  <si>
    <t>栋</t>
  </si>
  <si>
    <t xml:space="preserve">万山区人民医院
</t>
  </si>
  <si>
    <t>王艳玲</t>
  </si>
  <si>
    <t>台/个</t>
  </si>
  <si>
    <t>5500002041074878</t>
  </si>
  <si>
    <t>个</t>
  </si>
  <si>
    <t>其他</t>
  </si>
  <si>
    <t>下溪乡卫生院、黄道乡卫生院、敖寨乡卫生院、谢桥社区卫生服务中心</t>
  </si>
  <si>
    <t>张羽桥</t>
  </si>
  <si>
    <t>到乡镇</t>
  </si>
  <si>
    <t>丹都街道</t>
  </si>
  <si>
    <t>城南驿社区</t>
  </si>
  <si>
    <t>河坪社区</t>
  </si>
  <si>
    <t>龙生社区</t>
  </si>
  <si>
    <t>丹苑社区</t>
  </si>
  <si>
    <t>龙都社区</t>
  </si>
  <si>
    <t>院改扩建目（二期）</t>
  </si>
  <si>
    <t>万山区人民医院改扩建目（二期）</t>
  </si>
  <si>
    <t>中央资金</t>
  </si>
  <si>
    <t>医疗设备</t>
  </si>
  <si>
    <t>万山区人民医院医疗设备采购项目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</si>
</sst>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 numFmtId="179" formatCode="0.000000_ "/>
    <numFmt numFmtId="180" formatCode="0.0000000_ "/>
  </numFmts>
  <fonts count="43">
    <font>
      <sz val="12"/>
      <name val="宋体"/>
      <charset val="134"/>
    </font>
    <font>
      <sz val="14"/>
      <name val="宋体"/>
      <charset val="134"/>
    </font>
    <font>
      <sz val="12"/>
      <name val="宋体"/>
      <charset val="134"/>
      <scheme val="minor"/>
    </font>
    <font>
      <sz val="24"/>
      <name val="方正小标宋简体"/>
      <charset val="134"/>
    </font>
    <font>
      <b/>
      <sz val="12"/>
      <name val="黑体"/>
      <charset val="134"/>
    </font>
    <font>
      <b/>
      <sz val="11"/>
      <name val="黑体"/>
      <charset val="134"/>
    </font>
    <font>
      <sz val="11"/>
      <color theme="1"/>
      <name val="宋体"/>
      <charset val="134"/>
      <scheme val="minor"/>
    </font>
    <font>
      <sz val="11"/>
      <name val="宋体"/>
      <charset val="134"/>
      <scheme val="minor"/>
    </font>
    <font>
      <sz val="11"/>
      <color indexed="8"/>
      <name val="宋体"/>
      <charset val="134"/>
      <scheme val="minor"/>
    </font>
    <font>
      <sz val="11"/>
      <name val="宋体"/>
      <charset val="134"/>
    </font>
    <font>
      <sz val="11"/>
      <name val="Calibri"/>
      <charset val="134"/>
    </font>
    <font>
      <sz val="10"/>
      <name val="Times New Roman"/>
      <charset val="134"/>
    </font>
    <font>
      <sz val="10"/>
      <name val="宋体"/>
      <charset val="134"/>
    </font>
    <font>
      <sz val="16"/>
      <name val="宋体"/>
      <charset val="134"/>
    </font>
    <font>
      <sz val="26"/>
      <name val="方正小标宋简体"/>
      <charset val="134"/>
    </font>
    <font>
      <sz val="12"/>
      <name val="仿宋_GB2312"/>
      <charset val="134"/>
    </font>
    <font>
      <sz val="9"/>
      <name val="宋体"/>
      <charset val="134"/>
    </font>
    <font>
      <sz val="12"/>
      <name val="黑体"/>
      <charset val="134"/>
    </font>
    <font>
      <b/>
      <sz val="12"/>
      <name val="宋体"/>
      <charset val="134"/>
    </font>
    <font>
      <sz val="36"/>
      <name val="方正小标宋简体"/>
      <charset val="134"/>
    </font>
    <font>
      <b/>
      <sz val="36"/>
      <name val="方正小标宋简体"/>
      <charset val="134"/>
    </font>
    <font>
      <b/>
      <sz val="8"/>
      <name val="宋体"/>
      <charset val="134"/>
    </font>
    <font>
      <b/>
      <sz val="9"/>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Tahoma"/>
      <charset val="134"/>
    </font>
    <font>
      <sz val="12"/>
      <name val="Times New Roman"/>
      <charset val="134"/>
    </font>
  </fonts>
  <fills count="3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 fillId="5" borderId="12"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3" applyNumberFormat="0" applyFill="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0" fillId="0" borderId="0" applyNumberFormat="0" applyFill="0" applyBorder="0" applyAlignment="0" applyProtection="0">
      <alignment vertical="center"/>
    </xf>
    <xf numFmtId="0" fontId="31" fillId="6" borderId="15" applyNumberFormat="0" applyAlignment="0" applyProtection="0">
      <alignment vertical="center"/>
    </xf>
    <xf numFmtId="0" fontId="32" fillId="7" borderId="16" applyNumberFormat="0" applyAlignment="0" applyProtection="0">
      <alignment vertical="center"/>
    </xf>
    <xf numFmtId="0" fontId="33" fillId="7" borderId="15" applyNumberFormat="0" applyAlignment="0" applyProtection="0">
      <alignment vertical="center"/>
    </xf>
    <xf numFmtId="0" fontId="34" fillId="8" borderId="17" applyNumberFormat="0" applyAlignment="0" applyProtection="0">
      <alignment vertical="center"/>
    </xf>
    <xf numFmtId="0" fontId="35" fillId="0" borderId="18" applyNumberFormat="0" applyFill="0" applyAlignment="0" applyProtection="0">
      <alignment vertical="center"/>
    </xf>
    <xf numFmtId="0" fontId="36" fillId="0" borderId="19"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6" fillId="33" borderId="0" applyNumberFormat="0" applyBorder="0" applyAlignment="0" applyProtection="0">
      <alignment vertical="center"/>
    </xf>
    <xf numFmtId="0" fontId="6" fillId="34" borderId="0" applyNumberFormat="0" applyBorder="0" applyAlignment="0" applyProtection="0">
      <alignment vertical="center"/>
    </xf>
    <xf numFmtId="0" fontId="40" fillId="35" borderId="0" applyNumberFormat="0" applyBorder="0" applyAlignment="0" applyProtection="0">
      <alignment vertical="center"/>
    </xf>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41" fillId="0" borderId="0"/>
  </cellStyleXfs>
  <cellXfs count="117">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Font="1" applyAlignment="1">
      <alignment horizontal="center" vertical="center"/>
    </xf>
    <xf numFmtId="0" fontId="0" fillId="0" borderId="0" xfId="0" applyFont="1" applyFill="1" applyAlignment="1">
      <alignment horizontal="center" vertical="center"/>
    </xf>
    <xf numFmtId="0" fontId="3" fillId="0" borderId="0" xfId="0" applyFont="1" applyFill="1" applyAlignment="1">
      <alignment horizontal="center" vertical="center"/>
    </xf>
    <xf numFmtId="0" fontId="1" fillId="0" borderId="0" xfId="0" applyFont="1" applyFill="1" applyAlignment="1">
      <alignment horizontal="center" vertical="center"/>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176" fontId="10" fillId="0" borderId="2" xfId="0" applyNumberFormat="1" applyFont="1" applyFill="1" applyBorder="1" applyAlignment="1">
      <alignment horizontal="center" vertical="center"/>
    </xf>
    <xf numFmtId="176" fontId="0" fillId="0" borderId="2" xfId="0" applyNumberFormat="1" applyBorder="1" applyAlignment="1">
      <alignment horizontal="center" vertical="center"/>
    </xf>
    <xf numFmtId="176" fontId="6" fillId="0"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176" fontId="11" fillId="0" borderId="2" xfId="51"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176" fontId="2" fillId="2"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 fillId="0" borderId="2" xfId="0" applyNumberFormat="1" applyFont="1" applyFill="1" applyBorder="1" applyAlignment="1" applyProtection="1">
      <alignment horizontal="center" vertical="center" wrapText="1"/>
    </xf>
    <xf numFmtId="0" fontId="11" fillId="0" borderId="2" xfId="51" applyFont="1" applyFill="1" applyBorder="1" applyAlignment="1">
      <alignment horizontal="center" vertical="center" wrapText="1"/>
    </xf>
    <xf numFmtId="0" fontId="10" fillId="0" borderId="2" xfId="0" applyFont="1" applyFill="1" applyBorder="1" applyAlignment="1">
      <alignment horizontal="center" vertical="center"/>
    </xf>
    <xf numFmtId="0" fontId="2" fillId="2" borderId="2" xfId="0" applyNumberFormat="1" applyFont="1" applyFill="1" applyBorder="1" applyAlignment="1" applyProtection="1">
      <alignment horizontal="center" vertical="center" wrapText="1"/>
    </xf>
    <xf numFmtId="0" fontId="0" fillId="2" borderId="2" xfId="0" applyFont="1" applyFill="1" applyBorder="1" applyAlignment="1">
      <alignment horizontal="center" vertical="center" wrapText="1"/>
    </xf>
    <xf numFmtId="0" fontId="0"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8"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0" fillId="0" borderId="2" xfId="0" applyFont="1" applyBorder="1" applyAlignment="1">
      <alignment horizontal="center" vertical="center"/>
    </xf>
    <xf numFmtId="0" fontId="2" fillId="0" borderId="0" xfId="0" applyFont="1" applyFill="1" applyAlignment="1">
      <alignment horizontal="center" vertical="center"/>
    </xf>
    <xf numFmtId="0" fontId="13" fillId="0" borderId="0" xfId="0" applyFont="1" applyFill="1" applyBorder="1" applyAlignment="1">
      <alignment horizontal="center" vertical="center"/>
    </xf>
    <xf numFmtId="0" fontId="0" fillId="0" borderId="0" xfId="0" applyFont="1" applyFill="1" applyBorder="1" applyAlignment="1">
      <alignment horizontal="center" vertical="center"/>
    </xf>
    <xf numFmtId="177" fontId="0"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2" fillId="0" borderId="2" xfId="0"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176" fontId="0"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15" fillId="0" borderId="2" xfId="51" applyFont="1" applyFill="1" applyBorder="1" applyAlignment="1">
      <alignment horizontal="center" vertical="center" wrapText="1"/>
    </xf>
    <xf numFmtId="0" fontId="0" fillId="0" borderId="0" xfId="0" applyFont="1" applyFill="1" applyBorder="1" applyAlignment="1">
      <alignment horizontal="center" vertical="center" wrapText="1"/>
    </xf>
    <xf numFmtId="177" fontId="14" fillId="0" borderId="0" xfId="0" applyNumberFormat="1" applyFont="1" applyFill="1" applyBorder="1" applyAlignment="1">
      <alignment horizontal="center" vertical="center"/>
    </xf>
    <xf numFmtId="177" fontId="13" fillId="0" borderId="0" xfId="0" applyNumberFormat="1" applyFont="1" applyFill="1" applyBorder="1" applyAlignment="1">
      <alignment horizontal="center" vertical="center"/>
    </xf>
    <xf numFmtId="0" fontId="13" fillId="0" borderId="0" xfId="0"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57" fontId="0"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xf>
    <xf numFmtId="0" fontId="11" fillId="0" borderId="2" xfId="51"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xf>
    <xf numFmtId="49" fontId="12"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16" fillId="0" borderId="0" xfId="0" applyFont="1">
      <alignment vertical="center"/>
    </xf>
    <xf numFmtId="176" fontId="0" fillId="0" borderId="0" xfId="0" applyNumberFormat="1">
      <alignment vertical="center"/>
    </xf>
    <xf numFmtId="0" fontId="17" fillId="0" borderId="0" xfId="0" applyFont="1" applyFill="1" applyAlignment="1">
      <alignment horizontal="center" vertical="center"/>
    </xf>
    <xf numFmtId="0" fontId="18" fillId="0" borderId="0" xfId="0" applyFont="1" applyFill="1" applyAlignment="1">
      <alignment horizontal="center" vertical="center"/>
    </xf>
    <xf numFmtId="0" fontId="19"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15" fillId="0" borderId="0" xfId="0" applyFont="1" applyFill="1" applyAlignment="1">
      <alignment horizontal="center" vertical="center"/>
    </xf>
    <xf numFmtId="0" fontId="21" fillId="4" borderId="3"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6" fillId="0" borderId="2" xfId="0" applyNumberFormat="1" applyFont="1" applyFill="1" applyBorder="1" applyAlignment="1">
      <alignment horizontal="center" vertical="center"/>
    </xf>
    <xf numFmtId="0" fontId="16" fillId="0"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176" fontId="16" fillId="0" borderId="2" xfId="0" applyNumberFormat="1" applyFont="1" applyFill="1" applyBorder="1" applyAlignment="1">
      <alignment horizontal="center" vertical="center"/>
    </xf>
    <xf numFmtId="0" fontId="16" fillId="0" borderId="2" xfId="0" applyFont="1" applyFill="1" applyBorder="1" applyAlignment="1">
      <alignment horizontal="center" vertical="center"/>
    </xf>
    <xf numFmtId="176" fontId="0" fillId="0" borderId="0" xfId="0" applyNumberFormat="1" applyAlignment="1">
      <alignment horizontal="center" vertical="center"/>
    </xf>
    <xf numFmtId="176" fontId="18" fillId="0" borderId="0" xfId="0" applyNumberFormat="1" applyFont="1" applyFill="1" applyAlignment="1">
      <alignment horizontal="center" vertical="center"/>
    </xf>
    <xf numFmtId="176" fontId="20" fillId="0" borderId="0" xfId="0" applyNumberFormat="1" applyFont="1" applyFill="1" applyBorder="1" applyAlignment="1">
      <alignment horizontal="center" vertical="center"/>
    </xf>
    <xf numFmtId="176" fontId="0" fillId="0" borderId="0" xfId="0" applyNumberFormat="1" applyFont="1" applyFill="1" applyAlignment="1">
      <alignment horizontal="center" vertical="center"/>
    </xf>
    <xf numFmtId="176" fontId="22" fillId="4" borderId="2" xfId="0" applyNumberFormat="1" applyFont="1" applyFill="1" applyBorder="1" applyAlignment="1">
      <alignment horizontal="center" vertical="center" wrapText="1"/>
    </xf>
    <xf numFmtId="0" fontId="22" fillId="0" borderId="5" xfId="0" applyFont="1" applyFill="1" applyBorder="1" applyAlignment="1">
      <alignment horizontal="center" vertical="center" wrapText="1"/>
    </xf>
    <xf numFmtId="176" fontId="22" fillId="0" borderId="3" xfId="0" applyNumberFormat="1" applyFont="1" applyFill="1" applyBorder="1" applyAlignment="1">
      <alignment horizontal="center" vertical="center" wrapText="1"/>
    </xf>
    <xf numFmtId="0" fontId="22" fillId="0" borderId="2" xfId="0" applyFont="1" applyFill="1" applyBorder="1" applyAlignment="1">
      <alignment horizontal="center" vertical="center" wrapText="1"/>
    </xf>
    <xf numFmtId="176" fontId="22" fillId="0" borderId="9" xfId="0" applyNumberFormat="1" applyFont="1" applyFill="1" applyBorder="1" applyAlignment="1">
      <alignment horizontal="center" vertical="center" wrapText="1"/>
    </xf>
    <xf numFmtId="178" fontId="16" fillId="0" borderId="2" xfId="0" applyNumberFormat="1" applyFont="1" applyFill="1" applyBorder="1" applyAlignment="1">
      <alignment horizontal="center" vertical="center"/>
    </xf>
    <xf numFmtId="9" fontId="16" fillId="3" borderId="2" xfId="3" applyNumberFormat="1" applyFont="1" applyFill="1" applyBorder="1" applyAlignment="1">
      <alignment horizontal="center" vertical="center"/>
    </xf>
    <xf numFmtId="0" fontId="22" fillId="0" borderId="6" xfId="0" applyFont="1" applyFill="1" applyBorder="1" applyAlignment="1">
      <alignment horizontal="center" vertical="center" wrapText="1"/>
    </xf>
    <xf numFmtId="0" fontId="21" fillId="0" borderId="4" xfId="0" applyFont="1" applyFill="1" applyBorder="1" applyAlignment="1">
      <alignment horizontal="center" vertical="center" wrapText="1"/>
    </xf>
    <xf numFmtId="179" fontId="16" fillId="0" borderId="2" xfId="0" applyNumberFormat="1" applyFont="1" applyFill="1" applyBorder="1" applyAlignment="1">
      <alignment horizontal="center" vertical="center"/>
    </xf>
    <xf numFmtId="10" fontId="16" fillId="0" borderId="2" xfId="3" applyNumberFormat="1" applyFont="1" applyFill="1" applyBorder="1" applyAlignment="1">
      <alignment horizontal="center" vertical="center"/>
    </xf>
    <xf numFmtId="180" fontId="16" fillId="0" borderId="2" xfId="0" applyNumberFormat="1" applyFont="1" applyFill="1" applyBorder="1" applyAlignment="1">
      <alignment horizontal="center" vertical="center"/>
    </xf>
    <xf numFmtId="0" fontId="22" fillId="0" borderId="10" xfId="0" applyFont="1" applyFill="1" applyBorder="1" applyAlignment="1">
      <alignment horizontal="center" vertical="center" wrapText="1"/>
    </xf>
    <xf numFmtId="0" fontId="16" fillId="0" borderId="11" xfId="0" applyFont="1" applyFill="1" applyBorder="1" applyAlignment="1">
      <alignment horizontal="center" vertical="center"/>
    </xf>
    <xf numFmtId="0" fontId="0" fillId="0" borderId="2" xfId="0"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5" xfId="50"/>
    <cellStyle name="常规 2" xfId="51"/>
    <cellStyle name="常规 2 2" xfId="52"/>
    <cellStyle name="常规 3 2" xfId="53"/>
  </cellStyles>
  <dxfs count="1">
    <dxf>
      <font>
        <color rgb="FF9C0006"/>
      </font>
      <fill>
        <patternFill patternType="solid">
          <bgColor rgb="FFFFC7CE"/>
        </patternFill>
      </fill>
    </dxf>
  </dxf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9"/>
  <sheetViews>
    <sheetView zoomScale="145" zoomScaleNormal="145" workbookViewId="0">
      <selection activeCell="I9" sqref="F9:I9"/>
    </sheetView>
  </sheetViews>
  <sheetFormatPr defaultColWidth="9" defaultRowHeight="14.25"/>
  <cols>
    <col min="5" max="5" width="12.625"/>
    <col min="10" max="10" width="11.25" style="79"/>
    <col min="11" max="11" width="11.25"/>
    <col min="12" max="12" width="10.375"/>
    <col min="15" max="15" width="10.375"/>
    <col min="26" max="26" width="12.625" customWidth="1"/>
  </cols>
  <sheetData>
    <row r="1" spans="1:26">
      <c r="A1" s="3"/>
      <c r="B1" s="3"/>
      <c r="C1" s="3" t="s">
        <v>0</v>
      </c>
      <c r="D1" s="3"/>
      <c r="E1" s="3"/>
      <c r="F1" s="3"/>
      <c r="G1" s="3"/>
      <c r="H1" s="3"/>
      <c r="I1" s="3"/>
      <c r="J1" s="99"/>
      <c r="K1" s="3"/>
      <c r="L1" s="3"/>
      <c r="M1" s="3"/>
      <c r="N1" s="3"/>
      <c r="O1" s="3"/>
      <c r="P1" s="3"/>
      <c r="Q1" s="3"/>
      <c r="R1" s="3"/>
      <c r="S1" s="3"/>
      <c r="T1" s="3"/>
      <c r="U1" s="3"/>
      <c r="V1" s="3"/>
      <c r="W1" s="3"/>
      <c r="X1" s="3"/>
      <c r="Y1" s="3"/>
      <c r="Z1" s="3"/>
    </row>
    <row r="2" ht="37" customHeight="1" spans="1:26">
      <c r="A2" s="80" t="s">
        <v>1</v>
      </c>
      <c r="B2" s="6"/>
      <c r="C2" s="6"/>
      <c r="D2" s="81"/>
      <c r="E2" s="81"/>
      <c r="F2" s="81"/>
      <c r="G2" s="6"/>
      <c r="H2" s="81"/>
      <c r="I2" s="81"/>
      <c r="J2" s="100"/>
      <c r="K2" s="81"/>
      <c r="L2" s="81"/>
      <c r="M2" s="81"/>
      <c r="N2" s="6"/>
      <c r="O2" s="6"/>
      <c r="P2" s="6"/>
      <c r="Q2" s="6"/>
      <c r="R2" s="6"/>
      <c r="S2" s="6"/>
      <c r="T2" s="6"/>
      <c r="U2" s="6"/>
      <c r="V2" s="6"/>
      <c r="W2" s="6"/>
      <c r="X2" s="6"/>
      <c r="Y2" s="6"/>
      <c r="Z2" s="6"/>
    </row>
    <row r="3" ht="47.25" spans="1:26">
      <c r="A3" s="82" t="s">
        <v>2</v>
      </c>
      <c r="B3" s="82"/>
      <c r="C3" s="82"/>
      <c r="D3" s="83"/>
      <c r="E3" s="83"/>
      <c r="F3" s="83"/>
      <c r="G3" s="82"/>
      <c r="H3" s="83"/>
      <c r="I3" s="83"/>
      <c r="J3" s="101"/>
      <c r="K3" s="83"/>
      <c r="L3" s="83"/>
      <c r="M3" s="83"/>
      <c r="N3" s="82"/>
      <c r="O3" s="82"/>
      <c r="P3" s="82"/>
      <c r="Q3" s="82"/>
      <c r="R3" s="82"/>
      <c r="S3" s="82"/>
      <c r="T3" s="82"/>
      <c r="U3" s="82"/>
      <c r="V3" s="82"/>
      <c r="W3" s="82"/>
      <c r="X3" s="82"/>
      <c r="Y3" s="82"/>
      <c r="Z3" s="82"/>
    </row>
    <row r="4" ht="44" customHeight="1" spans="1:26">
      <c r="A4" s="84" t="s">
        <v>3</v>
      </c>
      <c r="B4" s="84"/>
      <c r="C4" s="84"/>
      <c r="D4" s="84"/>
      <c r="E4" s="84"/>
      <c r="F4" s="84"/>
      <c r="G4" s="84"/>
      <c r="H4" s="6"/>
      <c r="I4" s="6"/>
      <c r="J4" s="102"/>
      <c r="K4" s="6"/>
      <c r="L4" s="6"/>
      <c r="M4" s="6"/>
      <c r="N4" s="6"/>
      <c r="O4" s="6"/>
      <c r="P4" s="6"/>
      <c r="Q4" s="6"/>
      <c r="R4" s="6"/>
      <c r="S4" s="6"/>
      <c r="T4" s="6"/>
      <c r="U4" s="6"/>
      <c r="V4" s="6"/>
      <c r="W4" s="6"/>
      <c r="X4" s="6"/>
      <c r="Y4" s="6"/>
      <c r="Z4" s="6"/>
    </row>
    <row r="5" ht="44" customHeight="1" spans="1:26">
      <c r="A5" s="85" t="s">
        <v>4</v>
      </c>
      <c r="B5" s="85" t="s">
        <v>5</v>
      </c>
      <c r="C5" s="85" t="s">
        <v>6</v>
      </c>
      <c r="D5" s="86" t="s">
        <v>7</v>
      </c>
      <c r="E5" s="86" t="s">
        <v>8</v>
      </c>
      <c r="F5" s="87" t="s">
        <v>9</v>
      </c>
      <c r="G5" s="87"/>
      <c r="H5" s="87"/>
      <c r="I5" s="87"/>
      <c r="J5" s="103" t="s">
        <v>10</v>
      </c>
      <c r="K5" s="87"/>
      <c r="L5" s="87"/>
      <c r="M5" s="87"/>
      <c r="N5" s="90" t="s">
        <v>11</v>
      </c>
      <c r="O5" s="104"/>
      <c r="P5" s="104"/>
      <c r="Q5" s="104"/>
      <c r="R5" s="104"/>
      <c r="S5" s="104"/>
      <c r="T5" s="104"/>
      <c r="U5" s="104"/>
      <c r="V5" s="104"/>
      <c r="W5" s="104"/>
      <c r="X5" s="104"/>
      <c r="Y5" s="106" t="s">
        <v>12</v>
      </c>
      <c r="Z5" s="89" t="s">
        <v>13</v>
      </c>
    </row>
    <row r="6" ht="44" customHeight="1" spans="1:26">
      <c r="A6" s="88"/>
      <c r="B6" s="88"/>
      <c r="C6" s="88"/>
      <c r="D6" s="89" t="s">
        <v>14</v>
      </c>
      <c r="E6" s="89" t="s">
        <v>14</v>
      </c>
      <c r="F6" s="89" t="s">
        <v>15</v>
      </c>
      <c r="G6" s="90" t="s">
        <v>16</v>
      </c>
      <c r="H6" s="90" t="s">
        <v>17</v>
      </c>
      <c r="I6" s="90" t="s">
        <v>18</v>
      </c>
      <c r="J6" s="105" t="s">
        <v>15</v>
      </c>
      <c r="K6" s="90" t="s">
        <v>19</v>
      </c>
      <c r="L6" s="90" t="s">
        <v>20</v>
      </c>
      <c r="M6" s="106" t="s">
        <v>21</v>
      </c>
      <c r="N6" s="89" t="s">
        <v>22</v>
      </c>
      <c r="O6" s="89" t="s">
        <v>23</v>
      </c>
      <c r="P6" s="89" t="s">
        <v>24</v>
      </c>
      <c r="Q6" s="90" t="s">
        <v>25</v>
      </c>
      <c r="R6" s="110"/>
      <c r="S6" s="90" t="s">
        <v>26</v>
      </c>
      <c r="T6" s="110"/>
      <c r="U6" s="90" t="s">
        <v>27</v>
      </c>
      <c r="V6" s="110"/>
      <c r="W6" s="90" t="s">
        <v>28</v>
      </c>
      <c r="X6" s="104"/>
      <c r="Y6" s="106"/>
      <c r="Z6" s="115"/>
    </row>
    <row r="7" s="3" customFormat="1" ht="44" customHeight="1" spans="1:26">
      <c r="A7" s="91"/>
      <c r="B7" s="91"/>
      <c r="C7" s="91"/>
      <c r="D7" s="92"/>
      <c r="E7" s="92"/>
      <c r="F7" s="92"/>
      <c r="G7" s="93" t="s">
        <v>29</v>
      </c>
      <c r="H7" s="89" t="s">
        <v>14</v>
      </c>
      <c r="I7" s="93" t="s">
        <v>29</v>
      </c>
      <c r="J7" s="107"/>
      <c r="K7" s="93" t="s">
        <v>29</v>
      </c>
      <c r="L7" s="93" t="s">
        <v>14</v>
      </c>
      <c r="M7" s="93" t="s">
        <v>29</v>
      </c>
      <c r="N7" s="92"/>
      <c r="O7" s="92"/>
      <c r="P7" s="92"/>
      <c r="Q7" s="93" t="s">
        <v>30</v>
      </c>
      <c r="R7" s="93" t="s">
        <v>31</v>
      </c>
      <c r="S7" s="93" t="s">
        <v>30</v>
      </c>
      <c r="T7" s="93" t="s">
        <v>31</v>
      </c>
      <c r="U7" s="93" t="s">
        <v>30</v>
      </c>
      <c r="V7" s="93" t="s">
        <v>31</v>
      </c>
      <c r="W7" s="93" t="s">
        <v>30</v>
      </c>
      <c r="X7" s="111" t="s">
        <v>31</v>
      </c>
      <c r="Y7" s="106"/>
      <c r="Z7" s="92"/>
    </row>
    <row r="8" s="78" customFormat="1" ht="41" customHeight="1" spans="1:26">
      <c r="A8" s="94">
        <v>1</v>
      </c>
      <c r="B8" s="95" t="s">
        <v>32</v>
      </c>
      <c r="C8" s="95" t="s">
        <v>33</v>
      </c>
      <c r="D8" s="96">
        <v>4</v>
      </c>
      <c r="E8" s="97">
        <v>20939.031</v>
      </c>
      <c r="F8" s="98">
        <v>4</v>
      </c>
      <c r="G8" s="98">
        <v>0</v>
      </c>
      <c r="H8" s="98">
        <v>4</v>
      </c>
      <c r="I8" s="98">
        <v>0</v>
      </c>
      <c r="J8" s="97">
        <v>20939.031</v>
      </c>
      <c r="K8" s="108">
        <v>0</v>
      </c>
      <c r="L8" s="97">
        <v>20939.031</v>
      </c>
      <c r="M8" s="108">
        <v>0</v>
      </c>
      <c r="N8" s="98">
        <v>0</v>
      </c>
      <c r="O8" s="108">
        <v>0</v>
      </c>
      <c r="P8" s="109">
        <f>N8/H8</f>
        <v>0</v>
      </c>
      <c r="Q8" s="112"/>
      <c r="R8" s="113"/>
      <c r="S8" s="114"/>
      <c r="T8" s="113"/>
      <c r="U8" s="98">
        <v>0</v>
      </c>
      <c r="V8" s="113"/>
      <c r="W8" s="108">
        <v>4</v>
      </c>
      <c r="X8" s="113">
        <v>1</v>
      </c>
      <c r="Y8" s="95" t="s">
        <v>33</v>
      </c>
      <c r="Z8" s="116"/>
    </row>
    <row r="9" ht="46" customHeight="1"/>
  </sheetData>
  <mergeCells count="23">
    <mergeCell ref="A2:Z2"/>
    <mergeCell ref="A3:Z3"/>
    <mergeCell ref="A4:G4"/>
    <mergeCell ref="H4:Y4"/>
    <mergeCell ref="F5:I5"/>
    <mergeCell ref="J5:M5"/>
    <mergeCell ref="N5:X5"/>
    <mergeCell ref="Q6:R6"/>
    <mergeCell ref="S6:T6"/>
    <mergeCell ref="U6:V6"/>
    <mergeCell ref="W6:X6"/>
    <mergeCell ref="A5:A7"/>
    <mergeCell ref="B5:B7"/>
    <mergeCell ref="C5:C7"/>
    <mergeCell ref="D6:D7"/>
    <mergeCell ref="E6:E7"/>
    <mergeCell ref="F6:F7"/>
    <mergeCell ref="J6:J7"/>
    <mergeCell ref="N6:N7"/>
    <mergeCell ref="O6:O7"/>
    <mergeCell ref="P6:P7"/>
    <mergeCell ref="Y5:Y7"/>
    <mergeCell ref="Z5:Z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C17"/>
  <sheetViews>
    <sheetView tabSelected="1" workbookViewId="0">
      <pane xSplit="3" ySplit="4" topLeftCell="D5" activePane="bottomRight" state="frozen"/>
      <selection/>
      <selection pane="topRight"/>
      <selection pane="bottomLeft"/>
      <selection pane="bottomRight" activeCell="D5" sqref="D5:D7"/>
    </sheetView>
  </sheetViews>
  <sheetFormatPr defaultColWidth="9" defaultRowHeight="14.25"/>
  <cols>
    <col min="1" max="1" width="11.525" style="55" customWidth="1"/>
    <col min="2" max="2" width="14.475" style="55" customWidth="1"/>
    <col min="3" max="3" width="27.4" style="55" customWidth="1"/>
    <col min="4" max="4" width="13.125" style="55"/>
    <col min="5" max="5" width="11.625" style="55"/>
    <col min="6" max="6" width="12.875" style="55" customWidth="1"/>
    <col min="7" max="11" width="9" style="55" customWidth="1"/>
    <col min="12" max="12" width="11.4083333333333" style="55" customWidth="1"/>
    <col min="13" max="13" width="15.1666666666667" style="55" customWidth="1"/>
    <col min="14" max="14" width="16.025" style="55" customWidth="1"/>
    <col min="15" max="15" width="18.375" style="55" customWidth="1"/>
    <col min="16" max="16" width="82.125" style="55" customWidth="1"/>
    <col min="17" max="17" width="19.7583333333333" style="55" customWidth="1"/>
    <col min="18" max="18" width="21.3166666666667" style="56" customWidth="1"/>
    <col min="19" max="19" width="9" style="55" customWidth="1"/>
    <col min="20" max="20" width="41.25" style="55" customWidth="1"/>
    <col min="21" max="21" width="20.7083333333333" style="55" customWidth="1"/>
    <col min="22" max="22" width="19.8833333333333" style="55" customWidth="1"/>
    <col min="23" max="23" width="24.9" style="55" customWidth="1"/>
    <col min="24" max="24" width="20.1166666666667" style="55" customWidth="1"/>
    <col min="25" max="25" width="9" style="55" customWidth="1"/>
    <col min="26" max="27" width="12.875" style="55" customWidth="1"/>
    <col min="28" max="28" width="26.9" style="55" customWidth="1"/>
    <col min="29" max="29" width="25.4416666666667" style="55" customWidth="1"/>
    <col min="30" max="16384" width="9" style="55"/>
  </cols>
  <sheetData>
    <row r="1" ht="20.25" spans="1:22">
      <c r="A1" s="54" t="s">
        <v>34</v>
      </c>
      <c r="B1" s="54"/>
      <c r="C1" s="55"/>
      <c r="D1" s="55"/>
      <c r="E1" s="55"/>
      <c r="F1" s="55"/>
      <c r="G1" s="55"/>
      <c r="H1" s="55"/>
      <c r="I1" s="55"/>
      <c r="J1" s="55"/>
      <c r="K1" s="55"/>
      <c r="L1" s="55"/>
      <c r="M1" s="55"/>
      <c r="N1" s="55"/>
      <c r="O1" s="55"/>
      <c r="P1" s="55"/>
      <c r="Q1" s="55"/>
      <c r="R1" s="56"/>
      <c r="S1" s="55"/>
      <c r="T1" s="55"/>
      <c r="U1" s="55"/>
      <c r="V1" s="66"/>
    </row>
    <row r="2" ht="34.5" spans="1:29">
      <c r="A2" s="57" t="s">
        <v>35</v>
      </c>
      <c r="B2" s="58"/>
      <c r="C2" s="57"/>
      <c r="D2" s="57"/>
      <c r="E2" s="57"/>
      <c r="F2" s="57"/>
      <c r="G2" s="57"/>
      <c r="H2" s="57"/>
      <c r="I2" s="57"/>
      <c r="J2" s="57"/>
      <c r="K2" s="57"/>
      <c r="L2" s="57"/>
      <c r="M2" s="57"/>
      <c r="N2" s="57"/>
      <c r="O2" s="57"/>
      <c r="P2" s="57"/>
      <c r="Q2" s="57"/>
      <c r="R2" s="67"/>
      <c r="S2" s="57"/>
      <c r="T2" s="57"/>
      <c r="U2" s="57"/>
      <c r="V2" s="58"/>
      <c r="W2" s="57"/>
      <c r="X2" s="57"/>
      <c r="Y2" s="57"/>
      <c r="Z2" s="57"/>
      <c r="AA2" s="57"/>
      <c r="AB2" s="57"/>
      <c r="AC2" s="57"/>
    </row>
    <row r="3" s="54" customFormat="1" ht="20.25" spans="1:25">
      <c r="A3" s="54" t="s">
        <v>36</v>
      </c>
      <c r="R3" s="68"/>
      <c r="S3" s="54"/>
      <c r="T3" s="54"/>
      <c r="U3" s="54"/>
      <c r="V3" s="69"/>
      <c r="W3" s="54"/>
      <c r="X3" s="54"/>
      <c r="Y3" s="54" t="s">
        <v>37</v>
      </c>
    </row>
    <row r="4" ht="67.5" spans="1:29">
      <c r="A4" s="10" t="s">
        <v>4</v>
      </c>
      <c r="B4" s="10" t="s">
        <v>5</v>
      </c>
      <c r="C4" s="10" t="s">
        <v>38</v>
      </c>
      <c r="D4" s="10" t="s">
        <v>39</v>
      </c>
      <c r="E4" s="10" t="s">
        <v>40</v>
      </c>
      <c r="F4" s="10" t="s">
        <v>41</v>
      </c>
      <c r="G4" s="10" t="s">
        <v>42</v>
      </c>
      <c r="H4" s="10" t="s">
        <v>43</v>
      </c>
      <c r="I4" s="10" t="s">
        <v>44</v>
      </c>
      <c r="J4" s="10" t="s">
        <v>45</v>
      </c>
      <c r="K4" s="10" t="s">
        <v>46</v>
      </c>
      <c r="L4" s="10" t="s">
        <v>47</v>
      </c>
      <c r="M4" s="10" t="s">
        <v>48</v>
      </c>
      <c r="N4" s="10" t="s">
        <v>49</v>
      </c>
      <c r="O4" s="10" t="s">
        <v>50</v>
      </c>
      <c r="P4" s="10" t="s">
        <v>51</v>
      </c>
      <c r="Q4" s="10" t="s">
        <v>52</v>
      </c>
      <c r="R4" s="70" t="s">
        <v>53</v>
      </c>
      <c r="S4" s="10" t="s">
        <v>54</v>
      </c>
      <c r="T4" s="10" t="s">
        <v>55</v>
      </c>
      <c r="U4" s="10" t="s">
        <v>56</v>
      </c>
      <c r="V4" s="10" t="s">
        <v>57</v>
      </c>
      <c r="W4" s="10" t="s">
        <v>58</v>
      </c>
      <c r="X4" s="10" t="s">
        <v>59</v>
      </c>
      <c r="Y4" s="10" t="s">
        <v>60</v>
      </c>
      <c r="Z4" s="10" t="s">
        <v>61</v>
      </c>
      <c r="AA4" s="10" t="s">
        <v>62</v>
      </c>
      <c r="AB4" s="10" t="s">
        <v>63</v>
      </c>
      <c r="AC4" s="10" t="s">
        <v>13</v>
      </c>
    </row>
    <row r="5" s="6" customFormat="1" ht="61" customHeight="1" spans="1:29">
      <c r="A5" s="23">
        <v>1</v>
      </c>
      <c r="B5" s="59" t="s">
        <v>32</v>
      </c>
      <c r="C5" s="59" t="s">
        <v>64</v>
      </c>
      <c r="D5" s="60">
        <v>197.341</v>
      </c>
      <c r="E5" s="23"/>
      <c r="F5" s="60">
        <v>197.341</v>
      </c>
      <c r="G5" s="23"/>
      <c r="H5" s="23"/>
      <c r="I5" s="59"/>
      <c r="J5" s="23"/>
      <c r="K5" s="23"/>
      <c r="L5" s="23"/>
      <c r="M5" s="23" t="s">
        <v>65</v>
      </c>
      <c r="N5" s="23" t="s">
        <v>66</v>
      </c>
      <c r="O5" s="23" t="s">
        <v>66</v>
      </c>
      <c r="P5" s="23" t="s">
        <v>67</v>
      </c>
      <c r="Q5" s="23">
        <v>2022</v>
      </c>
      <c r="R5" s="71">
        <v>2022</v>
      </c>
      <c r="S5" s="23" t="s">
        <v>33</v>
      </c>
      <c r="T5" s="23" t="s">
        <v>68</v>
      </c>
      <c r="U5" s="72"/>
      <c r="V5" s="23" t="s">
        <v>69</v>
      </c>
      <c r="W5" s="23" t="s">
        <v>70</v>
      </c>
      <c r="X5" s="23" t="s">
        <v>71</v>
      </c>
      <c r="Y5" s="23" t="s">
        <v>72</v>
      </c>
      <c r="Z5" s="23">
        <v>1973410</v>
      </c>
      <c r="AA5" s="23">
        <v>1526987</v>
      </c>
      <c r="AB5" s="23" t="s">
        <v>73</v>
      </c>
      <c r="AC5" s="32"/>
    </row>
    <row r="6" s="6" customFormat="1" ht="195" customHeight="1" spans="1:29">
      <c r="A6" s="23">
        <v>2</v>
      </c>
      <c r="B6" s="59" t="s">
        <v>32</v>
      </c>
      <c r="C6" s="59" t="s">
        <v>74</v>
      </c>
      <c r="D6" s="60">
        <v>155</v>
      </c>
      <c r="E6" s="23"/>
      <c r="F6" s="60">
        <v>155</v>
      </c>
      <c r="G6" s="23"/>
      <c r="H6" s="23"/>
      <c r="I6" s="59"/>
      <c r="J6" s="23"/>
      <c r="K6" s="23"/>
      <c r="L6" s="23"/>
      <c r="M6" s="23" t="s">
        <v>65</v>
      </c>
      <c r="N6" s="23" t="s">
        <v>66</v>
      </c>
      <c r="O6" s="23" t="s">
        <v>66</v>
      </c>
      <c r="P6" s="64" t="s">
        <v>75</v>
      </c>
      <c r="Q6" s="23">
        <v>2023</v>
      </c>
      <c r="R6" s="71">
        <v>2023</v>
      </c>
      <c r="S6" s="23" t="s">
        <v>33</v>
      </c>
      <c r="T6" s="23" t="s">
        <v>76</v>
      </c>
      <c r="U6" s="72"/>
      <c r="V6" s="23" t="s">
        <v>69</v>
      </c>
      <c r="W6" s="23" t="s">
        <v>70</v>
      </c>
      <c r="X6" s="23" t="s">
        <v>71</v>
      </c>
      <c r="Y6" s="23" t="s">
        <v>72</v>
      </c>
      <c r="Z6" s="23">
        <v>3248900</v>
      </c>
      <c r="AA6" s="23">
        <v>2646200</v>
      </c>
      <c r="AB6" s="23" t="s">
        <v>73</v>
      </c>
      <c r="AC6" s="32"/>
    </row>
    <row r="7" ht="89" customHeight="1" spans="1:29">
      <c r="A7" s="23">
        <v>3</v>
      </c>
      <c r="B7" s="59" t="s">
        <v>32</v>
      </c>
      <c r="C7" s="23" t="s">
        <v>77</v>
      </c>
      <c r="D7" s="61">
        <v>253</v>
      </c>
      <c r="E7" s="32"/>
      <c r="F7" s="61">
        <v>253</v>
      </c>
      <c r="G7" s="32"/>
      <c r="H7" s="32"/>
      <c r="I7" s="32"/>
      <c r="J7" s="32"/>
      <c r="K7" s="32"/>
      <c r="L7" s="32"/>
      <c r="M7" s="23" t="s">
        <v>65</v>
      </c>
      <c r="N7" s="32" t="s">
        <v>66</v>
      </c>
      <c r="O7" s="32" t="s">
        <v>66</v>
      </c>
      <c r="P7" s="23" t="s">
        <v>78</v>
      </c>
      <c r="Q7" s="32">
        <v>2024</v>
      </c>
      <c r="R7" s="73">
        <v>2024</v>
      </c>
      <c r="S7" s="32" t="s">
        <v>33</v>
      </c>
      <c r="T7" s="32" t="s">
        <v>79</v>
      </c>
      <c r="U7" s="32"/>
      <c r="V7" s="23" t="s">
        <v>69</v>
      </c>
      <c r="W7" s="23" t="s">
        <v>70</v>
      </c>
      <c r="X7" s="23" t="s">
        <v>71</v>
      </c>
      <c r="Y7" s="23" t="s">
        <v>72</v>
      </c>
      <c r="Z7" s="32">
        <v>3820000</v>
      </c>
      <c r="AA7" s="32">
        <v>3275172</v>
      </c>
      <c r="AB7" s="23" t="s">
        <v>73</v>
      </c>
      <c r="AC7" s="32"/>
    </row>
    <row r="8" ht="50" hidden="1" customHeight="1" spans="1:29">
      <c r="A8" s="23">
        <v>5</v>
      </c>
      <c r="B8" s="59" t="s">
        <v>32</v>
      </c>
      <c r="C8" s="19" t="s">
        <v>80</v>
      </c>
      <c r="D8" s="42">
        <v>1000</v>
      </c>
      <c r="E8" s="32"/>
      <c r="F8" s="42">
        <v>1000</v>
      </c>
      <c r="G8" s="32"/>
      <c r="H8" s="32"/>
      <c r="I8" s="32"/>
      <c r="J8" s="32"/>
      <c r="K8" s="32"/>
      <c r="L8" s="32"/>
      <c r="M8" s="23" t="s">
        <v>65</v>
      </c>
      <c r="N8" s="23" t="s">
        <v>65</v>
      </c>
      <c r="O8" s="32" t="s">
        <v>81</v>
      </c>
      <c r="P8" s="65" t="s">
        <v>82</v>
      </c>
      <c r="Q8" s="42">
        <v>2017</v>
      </c>
      <c r="R8" s="74">
        <v>2017</v>
      </c>
      <c r="S8" s="32" t="s">
        <v>33</v>
      </c>
      <c r="T8" s="15" t="s">
        <v>83</v>
      </c>
      <c r="U8" s="17" t="s">
        <v>84</v>
      </c>
      <c r="V8" s="23" t="s">
        <v>69</v>
      </c>
      <c r="W8" s="23" t="s">
        <v>70</v>
      </c>
      <c r="X8" s="23" t="s">
        <v>71</v>
      </c>
      <c r="Y8" s="23" t="s">
        <v>72</v>
      </c>
      <c r="Z8" s="16">
        <v>10000000</v>
      </c>
      <c r="AA8" s="32">
        <f>Z8*0.95</f>
        <v>9500000</v>
      </c>
      <c r="AB8" s="23" t="s">
        <v>73</v>
      </c>
      <c r="AC8" s="32"/>
    </row>
    <row r="9" ht="50" hidden="1" customHeight="1" spans="1:29">
      <c r="A9" s="23">
        <v>6</v>
      </c>
      <c r="B9" s="59" t="s">
        <v>32</v>
      </c>
      <c r="C9" s="20" t="s">
        <v>85</v>
      </c>
      <c r="D9" s="30">
        <v>27</v>
      </c>
      <c r="E9" s="32"/>
      <c r="F9" s="30">
        <v>27</v>
      </c>
      <c r="G9" s="32"/>
      <c r="H9" s="32"/>
      <c r="I9" s="32"/>
      <c r="J9" s="32"/>
      <c r="K9" s="32"/>
      <c r="L9" s="32"/>
      <c r="M9" s="23" t="s">
        <v>65</v>
      </c>
      <c r="N9" s="23" t="s">
        <v>65</v>
      </c>
      <c r="O9" s="32" t="s">
        <v>86</v>
      </c>
      <c r="P9" s="21" t="s">
        <v>87</v>
      </c>
      <c r="Q9" s="43">
        <v>2019</v>
      </c>
      <c r="R9" s="75">
        <v>2019</v>
      </c>
      <c r="S9" s="32" t="s">
        <v>33</v>
      </c>
      <c r="T9" s="76" t="s">
        <v>88</v>
      </c>
      <c r="U9" s="17" t="s">
        <v>89</v>
      </c>
      <c r="V9" s="23" t="s">
        <v>69</v>
      </c>
      <c r="W9" s="23" t="s">
        <v>70</v>
      </c>
      <c r="X9" s="23" t="s">
        <v>71</v>
      </c>
      <c r="Y9" s="23" t="s">
        <v>72</v>
      </c>
      <c r="Z9" s="30">
        <v>270000</v>
      </c>
      <c r="AA9" s="32">
        <f t="shared" ref="AA9:AA18" si="0">Z9*0.95</f>
        <v>256500</v>
      </c>
      <c r="AB9" s="23" t="s">
        <v>73</v>
      </c>
      <c r="AC9" s="32"/>
    </row>
    <row r="10" ht="50" hidden="1" customHeight="1" spans="1:29">
      <c r="A10" s="23">
        <v>7</v>
      </c>
      <c r="B10" s="59" t="s">
        <v>32</v>
      </c>
      <c r="C10" s="20" t="s">
        <v>90</v>
      </c>
      <c r="D10" s="30">
        <v>33</v>
      </c>
      <c r="E10" s="32"/>
      <c r="F10" s="30">
        <v>33</v>
      </c>
      <c r="G10" s="32"/>
      <c r="H10" s="32"/>
      <c r="I10" s="32"/>
      <c r="J10" s="32"/>
      <c r="K10" s="32"/>
      <c r="L10" s="32"/>
      <c r="M10" s="23" t="s">
        <v>65</v>
      </c>
      <c r="N10" s="23" t="s">
        <v>65</v>
      </c>
      <c r="O10" s="32" t="s">
        <v>91</v>
      </c>
      <c r="P10" s="21" t="s">
        <v>87</v>
      </c>
      <c r="Q10" s="43">
        <v>2019</v>
      </c>
      <c r="R10" s="75">
        <v>2019</v>
      </c>
      <c r="S10" s="32" t="s">
        <v>33</v>
      </c>
      <c r="T10" s="76" t="s">
        <v>88</v>
      </c>
      <c r="U10" s="17" t="s">
        <v>89</v>
      </c>
      <c r="V10" s="23" t="s">
        <v>69</v>
      </c>
      <c r="W10" s="23" t="s">
        <v>70</v>
      </c>
      <c r="X10" s="23" t="s">
        <v>71</v>
      </c>
      <c r="Y10" s="23" t="s">
        <v>72</v>
      </c>
      <c r="Z10" s="30">
        <v>330000</v>
      </c>
      <c r="AA10" s="32">
        <f t="shared" si="0"/>
        <v>313500</v>
      </c>
      <c r="AB10" s="23" t="s">
        <v>73</v>
      </c>
      <c r="AC10" s="32"/>
    </row>
    <row r="11" ht="50" hidden="1" customHeight="1" spans="1:29">
      <c r="A11" s="23">
        <v>8</v>
      </c>
      <c r="B11" s="59" t="s">
        <v>32</v>
      </c>
      <c r="C11" s="19" t="s">
        <v>92</v>
      </c>
      <c r="D11" s="62">
        <v>30</v>
      </c>
      <c r="E11" s="32"/>
      <c r="F11" s="62">
        <v>30</v>
      </c>
      <c r="G11" s="32"/>
      <c r="H11" s="32"/>
      <c r="I11" s="32"/>
      <c r="J11" s="32"/>
      <c r="K11" s="32"/>
      <c r="L11" s="32"/>
      <c r="M11" s="23" t="s">
        <v>65</v>
      </c>
      <c r="N11" s="23" t="s">
        <v>65</v>
      </c>
      <c r="O11" s="32" t="s">
        <v>93</v>
      </c>
      <c r="P11" s="65" t="s">
        <v>94</v>
      </c>
      <c r="Q11" s="42">
        <v>2019</v>
      </c>
      <c r="R11" s="74">
        <v>2019</v>
      </c>
      <c r="S11" s="32" t="s">
        <v>33</v>
      </c>
      <c r="T11" s="16" t="s">
        <v>95</v>
      </c>
      <c r="U11" s="17"/>
      <c r="V11" s="23" t="s">
        <v>69</v>
      </c>
      <c r="W11" s="23" t="s">
        <v>70</v>
      </c>
      <c r="X11" s="23" t="s">
        <v>71</v>
      </c>
      <c r="Y11" s="23" t="s">
        <v>72</v>
      </c>
      <c r="Z11" s="62">
        <v>300000</v>
      </c>
      <c r="AA11" s="32">
        <f t="shared" si="0"/>
        <v>285000</v>
      </c>
      <c r="AB11" s="23" t="s">
        <v>73</v>
      </c>
      <c r="AC11" s="32"/>
    </row>
    <row r="12" ht="50" hidden="1" customHeight="1" spans="1:29">
      <c r="A12" s="23">
        <v>9</v>
      </c>
      <c r="B12" s="59" t="s">
        <v>32</v>
      </c>
      <c r="C12" s="19" t="s">
        <v>96</v>
      </c>
      <c r="D12" s="62">
        <v>30</v>
      </c>
      <c r="E12" s="32"/>
      <c r="F12" s="62">
        <v>30</v>
      </c>
      <c r="G12" s="32"/>
      <c r="H12" s="32"/>
      <c r="I12" s="32"/>
      <c r="J12" s="32"/>
      <c r="K12" s="32"/>
      <c r="L12" s="32"/>
      <c r="M12" s="23" t="s">
        <v>65</v>
      </c>
      <c r="N12" s="23" t="s">
        <v>65</v>
      </c>
      <c r="O12" s="32" t="s">
        <v>97</v>
      </c>
      <c r="P12" s="65" t="s">
        <v>98</v>
      </c>
      <c r="Q12" s="42">
        <v>2019</v>
      </c>
      <c r="R12" s="74">
        <v>2019</v>
      </c>
      <c r="S12" s="32" t="s">
        <v>33</v>
      </c>
      <c r="T12" s="16" t="s">
        <v>95</v>
      </c>
      <c r="U12" s="17"/>
      <c r="V12" s="23" t="s">
        <v>69</v>
      </c>
      <c r="W12" s="23" t="s">
        <v>70</v>
      </c>
      <c r="X12" s="23" t="s">
        <v>71</v>
      </c>
      <c r="Y12" s="23" t="s">
        <v>72</v>
      </c>
      <c r="Z12" s="62">
        <v>300000</v>
      </c>
      <c r="AA12" s="32">
        <f t="shared" si="0"/>
        <v>285000</v>
      </c>
      <c r="AB12" s="23" t="s">
        <v>73</v>
      </c>
      <c r="AC12" s="32"/>
    </row>
    <row r="13" ht="50" hidden="1" customHeight="1" spans="1:29">
      <c r="A13" s="23">
        <v>10</v>
      </c>
      <c r="B13" s="59" t="s">
        <v>32</v>
      </c>
      <c r="C13" s="19" t="s">
        <v>99</v>
      </c>
      <c r="D13" s="62">
        <v>60</v>
      </c>
      <c r="E13" s="32"/>
      <c r="F13" s="62">
        <v>60</v>
      </c>
      <c r="G13" s="32"/>
      <c r="H13" s="32"/>
      <c r="I13" s="32"/>
      <c r="J13" s="32"/>
      <c r="K13" s="32"/>
      <c r="L13" s="32"/>
      <c r="M13" s="23" t="s">
        <v>65</v>
      </c>
      <c r="N13" s="23" t="s">
        <v>65</v>
      </c>
      <c r="O13" s="32" t="s">
        <v>100</v>
      </c>
      <c r="P13" s="65" t="s">
        <v>101</v>
      </c>
      <c r="Q13" s="42">
        <v>2019</v>
      </c>
      <c r="R13" s="74">
        <v>2019</v>
      </c>
      <c r="S13" s="32" t="s">
        <v>33</v>
      </c>
      <c r="T13" s="16" t="s">
        <v>95</v>
      </c>
      <c r="U13" s="17"/>
      <c r="V13" s="23" t="s">
        <v>69</v>
      </c>
      <c r="W13" s="23" t="s">
        <v>70</v>
      </c>
      <c r="X13" s="23" t="s">
        <v>71</v>
      </c>
      <c r="Y13" s="23" t="s">
        <v>72</v>
      </c>
      <c r="Z13" s="62">
        <v>600000</v>
      </c>
      <c r="AA13" s="32">
        <f t="shared" si="0"/>
        <v>570000</v>
      </c>
      <c r="AB13" s="23" t="s">
        <v>73</v>
      </c>
      <c r="AC13" s="32"/>
    </row>
    <row r="14" ht="50" hidden="1" customHeight="1" spans="1:29">
      <c r="A14" s="23">
        <v>11</v>
      </c>
      <c r="B14" s="59" t="s">
        <v>32</v>
      </c>
      <c r="C14" s="19" t="s">
        <v>102</v>
      </c>
      <c r="D14" s="62">
        <v>60</v>
      </c>
      <c r="E14" s="32"/>
      <c r="F14" s="62">
        <v>60</v>
      </c>
      <c r="G14" s="32"/>
      <c r="H14" s="32"/>
      <c r="I14" s="32"/>
      <c r="J14" s="32"/>
      <c r="K14" s="32"/>
      <c r="L14" s="32"/>
      <c r="M14" s="23" t="s">
        <v>65</v>
      </c>
      <c r="N14" s="23" t="s">
        <v>65</v>
      </c>
      <c r="O14" s="32" t="s">
        <v>103</v>
      </c>
      <c r="P14" s="65" t="s">
        <v>104</v>
      </c>
      <c r="Q14" s="42">
        <v>2020</v>
      </c>
      <c r="R14" s="74">
        <v>2020</v>
      </c>
      <c r="S14" s="32" t="s">
        <v>33</v>
      </c>
      <c r="T14" s="16" t="s">
        <v>95</v>
      </c>
      <c r="U14" s="17"/>
      <c r="V14" s="23" t="s">
        <v>69</v>
      </c>
      <c r="W14" s="23" t="s">
        <v>70</v>
      </c>
      <c r="X14" s="23" t="s">
        <v>71</v>
      </c>
      <c r="Y14" s="23" t="s">
        <v>72</v>
      </c>
      <c r="Z14" s="62">
        <v>600000</v>
      </c>
      <c r="AA14" s="32">
        <f t="shared" si="0"/>
        <v>570000</v>
      </c>
      <c r="AB14" s="23" t="s">
        <v>73</v>
      </c>
      <c r="AC14" s="32"/>
    </row>
    <row r="15" ht="50" hidden="1" customHeight="1" spans="1:29">
      <c r="A15" s="23">
        <v>12</v>
      </c>
      <c r="B15" s="59" t="s">
        <v>32</v>
      </c>
      <c r="C15" s="14" t="s">
        <v>105</v>
      </c>
      <c r="D15" s="14">
        <v>110.63</v>
      </c>
      <c r="E15" s="32"/>
      <c r="F15" s="14">
        <v>110.63</v>
      </c>
      <c r="G15" s="32"/>
      <c r="H15" s="32"/>
      <c r="I15" s="32"/>
      <c r="J15" s="32"/>
      <c r="K15" s="32"/>
      <c r="L15" s="32"/>
      <c r="M15" s="23" t="s">
        <v>65</v>
      </c>
      <c r="N15" s="23" t="s">
        <v>65</v>
      </c>
      <c r="O15" s="14" t="s">
        <v>106</v>
      </c>
      <c r="P15" s="19" t="s">
        <v>107</v>
      </c>
      <c r="Q15" s="14">
        <v>2021</v>
      </c>
      <c r="R15" s="77">
        <v>2021</v>
      </c>
      <c r="S15" s="32" t="s">
        <v>33</v>
      </c>
      <c r="T15" s="14" t="s">
        <v>108</v>
      </c>
      <c r="U15" s="17" t="s">
        <v>109</v>
      </c>
      <c r="V15" s="23" t="s">
        <v>69</v>
      </c>
      <c r="W15" s="23" t="s">
        <v>70</v>
      </c>
      <c r="X15" s="23" t="s">
        <v>71</v>
      </c>
      <c r="Y15" s="23" t="s">
        <v>72</v>
      </c>
      <c r="Z15" s="14">
        <v>1106250</v>
      </c>
      <c r="AA15" s="32">
        <f t="shared" si="0"/>
        <v>1050937.5</v>
      </c>
      <c r="AB15" s="23" t="s">
        <v>73</v>
      </c>
      <c r="AC15" s="32"/>
    </row>
    <row r="16" ht="50" hidden="1" customHeight="1" spans="1:29">
      <c r="A16" s="23">
        <v>13</v>
      </c>
      <c r="B16" s="59" t="s">
        <v>32</v>
      </c>
      <c r="C16" s="16" t="s">
        <v>110</v>
      </c>
      <c r="D16" s="43">
        <v>204.65</v>
      </c>
      <c r="E16" s="32"/>
      <c r="F16" s="43">
        <v>204.65</v>
      </c>
      <c r="G16" s="32"/>
      <c r="H16" s="32"/>
      <c r="I16" s="32"/>
      <c r="J16" s="32"/>
      <c r="K16" s="32"/>
      <c r="L16" s="32"/>
      <c r="M16" s="23" t="s">
        <v>65</v>
      </c>
      <c r="N16" s="23" t="s">
        <v>81</v>
      </c>
      <c r="O16" s="23" t="s">
        <v>81</v>
      </c>
      <c r="P16" s="15" t="s">
        <v>111</v>
      </c>
      <c r="Q16" s="32">
        <v>2025</v>
      </c>
      <c r="R16" s="73">
        <v>2025</v>
      </c>
      <c r="S16" s="32" t="s">
        <v>33</v>
      </c>
      <c r="T16" s="32" t="s">
        <v>112</v>
      </c>
      <c r="U16" s="17"/>
      <c r="V16" s="23" t="s">
        <v>69</v>
      </c>
      <c r="W16" s="23" t="s">
        <v>70</v>
      </c>
      <c r="X16" s="23" t="s">
        <v>71</v>
      </c>
      <c r="Y16" s="23" t="s">
        <v>72</v>
      </c>
      <c r="Z16" s="16">
        <v>2046500</v>
      </c>
      <c r="AA16" s="32">
        <f t="shared" si="0"/>
        <v>1944175</v>
      </c>
      <c r="AB16" s="23" t="s">
        <v>73</v>
      </c>
      <c r="AC16" s="32"/>
    </row>
    <row r="17" ht="50" hidden="1" customHeight="1" spans="1:29">
      <c r="A17" s="32">
        <v>14</v>
      </c>
      <c r="B17" s="59" t="s">
        <v>32</v>
      </c>
      <c r="C17" s="63" t="s">
        <v>113</v>
      </c>
      <c r="D17" s="32">
        <v>150</v>
      </c>
      <c r="E17" s="32"/>
      <c r="F17" s="32">
        <v>150</v>
      </c>
      <c r="G17" s="32"/>
      <c r="H17" s="32"/>
      <c r="I17" s="32"/>
      <c r="J17" s="32"/>
      <c r="K17" s="32"/>
      <c r="L17" s="32"/>
      <c r="M17" s="23" t="s">
        <v>65</v>
      </c>
      <c r="N17" s="23" t="s">
        <v>81</v>
      </c>
      <c r="O17" s="23" t="s">
        <v>81</v>
      </c>
      <c r="P17" s="16" t="s">
        <v>114</v>
      </c>
      <c r="Q17" s="32">
        <v>2024</v>
      </c>
      <c r="R17" s="73">
        <v>2024</v>
      </c>
      <c r="S17" s="32" t="s">
        <v>33</v>
      </c>
      <c r="T17" s="16" t="s">
        <v>114</v>
      </c>
      <c r="U17" s="32"/>
      <c r="V17" s="23" t="s">
        <v>69</v>
      </c>
      <c r="W17" s="23" t="s">
        <v>70</v>
      </c>
      <c r="X17" s="23" t="s">
        <v>71</v>
      </c>
      <c r="Y17" s="23" t="s">
        <v>72</v>
      </c>
      <c r="Z17" s="32">
        <v>1500000</v>
      </c>
      <c r="AA17" s="32">
        <f t="shared" si="0"/>
        <v>1425000</v>
      </c>
      <c r="AB17" s="23" t="s">
        <v>73</v>
      </c>
      <c r="AC17" s="32"/>
    </row>
  </sheetData>
  <autoFilter xmlns:etc="http://www.wps.cn/officeDocument/2017/etCustomData" ref="A4:AC17" etc:filterBottomFollowUsedRange="0">
    <filterColumn colId="13">
      <customFilters>
        <customFilter operator="equal" val="万山区人民医院"/>
      </customFilters>
    </filterColumn>
    <extLst/>
  </autoFilter>
  <mergeCells count="4">
    <mergeCell ref="A1:B1"/>
    <mergeCell ref="A2:AC2"/>
    <mergeCell ref="A3:C3"/>
    <mergeCell ref="Y3:AC3"/>
  </mergeCells>
  <conditionalFormatting sqref="D5:D6">
    <cfRule type="duplicateValues" dxfId="0" priority="5"/>
  </conditionalFormatting>
  <conditionalFormatting sqref="F5:F6">
    <cfRule type="duplicateValues" dxfId="0" priority="4"/>
  </conditionalFormatting>
  <conditionalFormatting sqref="Z5:Z6">
    <cfRule type="duplicateValues" dxfId="0" priority="3"/>
  </conditionalFormatting>
  <conditionalFormatting sqref="AA5:AA6">
    <cfRule type="duplicateValues" dxfId="0" priority="2"/>
  </conditionalFormatting>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W21"/>
  <sheetViews>
    <sheetView zoomScale="115" zoomScaleNormal="115" workbookViewId="0">
      <pane ySplit="5" topLeftCell="A6" activePane="bottomLeft" state="frozen"/>
      <selection/>
      <selection pane="bottomLeft" activeCell="P7" sqref="P7:P20"/>
    </sheetView>
  </sheetViews>
  <sheetFormatPr defaultColWidth="9" defaultRowHeight="14.25"/>
  <cols>
    <col min="1" max="2" width="9" style="3"/>
    <col min="3" max="3" width="11.9583333333333" style="3" customWidth="1"/>
    <col min="4" max="4" width="11.5" style="3" customWidth="1"/>
    <col min="5" max="5" width="15.8916666666667" style="3" customWidth="1"/>
    <col min="6" max="6" width="25.3333333333333" style="3" customWidth="1"/>
    <col min="7" max="7" width="11.875" style="3" customWidth="1"/>
    <col min="8" max="8" width="9" style="3" customWidth="1"/>
    <col min="9" max="9" width="21.725" style="3" customWidth="1"/>
    <col min="10" max="15" width="9" style="3" customWidth="1"/>
    <col min="16" max="18" width="14.125" style="3" customWidth="1"/>
    <col min="19" max="19" width="12.875" style="3" customWidth="1"/>
    <col min="20" max="23" width="9" style="3" customWidth="1"/>
    <col min="24" max="24" width="14.125" style="3" customWidth="1"/>
    <col min="25" max="25" width="13.2083333333333" style="3" customWidth="1"/>
    <col min="26" max="27" width="9" style="3" customWidth="1"/>
    <col min="28" max="28" width="11.0666666666667" style="3" customWidth="1"/>
    <col min="29" max="29" width="16.425" style="3" customWidth="1"/>
    <col min="30" max="31" width="9" style="3"/>
    <col min="32" max="32" width="11.625" style="3"/>
    <col min="33" max="33" width="9" style="3"/>
    <col min="34" max="34" width="11.625" style="3"/>
    <col min="35" max="36" width="9" style="3"/>
    <col min="37" max="37" width="9" style="4"/>
    <col min="38" max="43" width="9" style="3"/>
    <col min="44" max="44" width="9" style="4"/>
    <col min="45" max="45" width="9" style="3"/>
    <col min="46" max="46" width="28.5" style="5" customWidth="1"/>
    <col min="47" max="47" width="12.3333333333333" style="3" customWidth="1"/>
    <col min="48" max="16384" width="9" style="3"/>
  </cols>
  <sheetData>
    <row r="1" ht="34" customHeight="1" spans="1:49">
      <c r="A1" s="6" t="s">
        <v>115</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46"/>
      <c r="AL1" s="6"/>
      <c r="AM1" s="6"/>
      <c r="AN1" s="6"/>
      <c r="AO1" s="6"/>
      <c r="AP1" s="6"/>
      <c r="AQ1" s="6"/>
      <c r="AR1" s="46"/>
      <c r="AS1" s="6"/>
      <c r="AT1" s="6"/>
      <c r="AU1" s="6"/>
      <c r="AV1" s="6"/>
      <c r="AW1" s="6"/>
    </row>
    <row r="2" ht="31.5" spans="1:49">
      <c r="A2" s="6"/>
      <c r="B2" s="7" t="s">
        <v>116</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47"/>
      <c r="AL2" s="7"/>
      <c r="AM2" s="7"/>
      <c r="AN2" s="7"/>
      <c r="AO2" s="7"/>
      <c r="AP2" s="7"/>
      <c r="AQ2" s="7"/>
      <c r="AR2" s="47"/>
      <c r="AS2" s="7"/>
      <c r="AT2" s="7"/>
      <c r="AU2" s="7"/>
      <c r="AV2" s="7"/>
      <c r="AW2" s="6"/>
    </row>
    <row r="3" s="1" customFormat="1" ht="18.75" spans="1:49">
      <c r="A3" s="8" t="s">
        <v>117</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48"/>
      <c r="AL3" s="8"/>
      <c r="AM3" s="8"/>
      <c r="AN3" s="8"/>
      <c r="AO3" s="8"/>
      <c r="AP3" s="8"/>
      <c r="AQ3" s="8"/>
      <c r="AR3" s="48" t="s">
        <v>37</v>
      </c>
      <c r="AS3" s="8"/>
      <c r="AT3" s="8"/>
      <c r="AU3" s="8"/>
      <c r="AV3" s="8"/>
      <c r="AW3" s="8"/>
    </row>
    <row r="4" spans="1:49">
      <c r="A4" s="9" t="s">
        <v>4</v>
      </c>
      <c r="B4" s="10" t="s">
        <v>5</v>
      </c>
      <c r="C4" s="10" t="s">
        <v>118</v>
      </c>
      <c r="D4" s="10" t="s">
        <v>119</v>
      </c>
      <c r="E4" s="10" t="s">
        <v>120</v>
      </c>
      <c r="F4" s="10" t="s">
        <v>121</v>
      </c>
      <c r="G4" s="10" t="s">
        <v>122</v>
      </c>
      <c r="H4" s="10" t="s">
        <v>123</v>
      </c>
      <c r="I4" s="10" t="s">
        <v>124</v>
      </c>
      <c r="J4" s="10" t="s">
        <v>125</v>
      </c>
      <c r="K4" s="10" t="s">
        <v>126</v>
      </c>
      <c r="L4" s="10" t="s">
        <v>57</v>
      </c>
      <c r="M4" s="10" t="s">
        <v>127</v>
      </c>
      <c r="N4" s="10" t="s">
        <v>59</v>
      </c>
      <c r="O4" s="10" t="s">
        <v>60</v>
      </c>
      <c r="P4" s="10" t="s">
        <v>128</v>
      </c>
      <c r="Q4" s="37" t="s">
        <v>129</v>
      </c>
      <c r="R4" s="38"/>
      <c r="S4" s="38"/>
      <c r="T4" s="38"/>
      <c r="U4" s="38"/>
      <c r="V4" s="39"/>
      <c r="W4" s="39"/>
      <c r="X4" s="10" t="s">
        <v>130</v>
      </c>
      <c r="Y4" s="10" t="s">
        <v>131</v>
      </c>
      <c r="Z4" s="10"/>
      <c r="AA4" s="10"/>
      <c r="AB4" s="10"/>
      <c r="AC4" s="10"/>
      <c r="AD4" s="10"/>
      <c r="AE4" s="10"/>
      <c r="AF4" s="10"/>
      <c r="AG4" s="10"/>
      <c r="AH4" s="10"/>
      <c r="AI4" s="10"/>
      <c r="AJ4" s="10" t="s">
        <v>132</v>
      </c>
      <c r="AK4" s="10"/>
      <c r="AL4" s="10"/>
      <c r="AM4" s="10"/>
      <c r="AN4" s="10" t="s">
        <v>133</v>
      </c>
      <c r="AO4" s="10"/>
      <c r="AP4" s="10"/>
      <c r="AQ4" s="10"/>
      <c r="AR4" s="10" t="s">
        <v>134</v>
      </c>
      <c r="AS4" s="10" t="s">
        <v>13</v>
      </c>
      <c r="AT4" s="10" t="s">
        <v>38</v>
      </c>
      <c r="AU4" s="50" t="s">
        <v>63</v>
      </c>
      <c r="AV4" s="10" t="s">
        <v>135</v>
      </c>
      <c r="AW4" s="6"/>
    </row>
    <row r="5" ht="54" spans="1:49">
      <c r="A5" s="11"/>
      <c r="B5" s="12"/>
      <c r="C5" s="12"/>
      <c r="D5" s="12"/>
      <c r="E5" s="12"/>
      <c r="F5" s="12"/>
      <c r="G5" s="12"/>
      <c r="H5" s="12"/>
      <c r="I5" s="12"/>
      <c r="J5" s="12"/>
      <c r="K5" s="12"/>
      <c r="L5" s="12"/>
      <c r="M5" s="12"/>
      <c r="N5" s="12"/>
      <c r="O5" s="12"/>
      <c r="P5" s="12"/>
      <c r="Q5" s="12" t="s">
        <v>15</v>
      </c>
      <c r="R5" s="12" t="s">
        <v>40</v>
      </c>
      <c r="S5" s="12" t="s">
        <v>41</v>
      </c>
      <c r="T5" s="12" t="s">
        <v>42</v>
      </c>
      <c r="U5" s="12" t="s">
        <v>44</v>
      </c>
      <c r="V5" s="12" t="s">
        <v>46</v>
      </c>
      <c r="W5" s="12" t="s">
        <v>47</v>
      </c>
      <c r="X5" s="12"/>
      <c r="Y5" s="12" t="s">
        <v>136</v>
      </c>
      <c r="Z5" s="40" t="s">
        <v>137</v>
      </c>
      <c r="AA5" s="40" t="s">
        <v>138</v>
      </c>
      <c r="AB5" s="40" t="s">
        <v>139</v>
      </c>
      <c r="AC5" s="40" t="s">
        <v>140</v>
      </c>
      <c r="AD5" s="40" t="s">
        <v>141</v>
      </c>
      <c r="AE5" s="40" t="s">
        <v>142</v>
      </c>
      <c r="AF5" s="40" t="s">
        <v>143</v>
      </c>
      <c r="AG5" s="40" t="s">
        <v>144</v>
      </c>
      <c r="AH5" s="40" t="s">
        <v>145</v>
      </c>
      <c r="AI5" s="40" t="s">
        <v>146</v>
      </c>
      <c r="AJ5" s="12" t="s">
        <v>147</v>
      </c>
      <c r="AK5" s="12" t="s">
        <v>148</v>
      </c>
      <c r="AL5" s="12" t="s">
        <v>149</v>
      </c>
      <c r="AM5" s="12" t="s">
        <v>150</v>
      </c>
      <c r="AN5" s="12" t="s">
        <v>151</v>
      </c>
      <c r="AO5" s="12" t="s">
        <v>152</v>
      </c>
      <c r="AP5" s="12" t="s">
        <v>153</v>
      </c>
      <c r="AQ5" s="12" t="s">
        <v>154</v>
      </c>
      <c r="AR5" s="12"/>
      <c r="AS5" s="12"/>
      <c r="AT5" s="12"/>
      <c r="AU5" s="51"/>
      <c r="AV5" s="12"/>
      <c r="AW5" s="6"/>
    </row>
    <row r="6" s="2" customFormat="1" ht="50" hidden="1" customHeight="1" spans="1:49">
      <c r="A6" s="13">
        <v>13</v>
      </c>
      <c r="B6" s="14" t="s">
        <v>32</v>
      </c>
      <c r="C6" s="15" t="s">
        <v>155</v>
      </c>
      <c r="D6" s="16" t="s">
        <v>156</v>
      </c>
      <c r="E6" s="17"/>
      <c r="F6" s="17" t="s">
        <v>157</v>
      </c>
      <c r="G6" s="17"/>
      <c r="H6" s="17">
        <v>15</v>
      </c>
      <c r="I6" s="17">
        <v>1</v>
      </c>
      <c r="J6" s="14" t="s">
        <v>158</v>
      </c>
      <c r="K6" s="18" t="s">
        <v>65</v>
      </c>
      <c r="L6" s="17" t="s">
        <v>69</v>
      </c>
      <c r="M6" s="17" t="s">
        <v>70</v>
      </c>
      <c r="N6" s="18" t="s">
        <v>71</v>
      </c>
      <c r="O6" s="17" t="s">
        <v>72</v>
      </c>
      <c r="P6" s="26">
        <v>204.65</v>
      </c>
      <c r="Q6" s="26">
        <v>204.65</v>
      </c>
      <c r="R6" s="17"/>
      <c r="S6" s="26">
        <v>204.65</v>
      </c>
      <c r="T6" s="17"/>
      <c r="U6" s="17"/>
      <c r="V6" s="17"/>
      <c r="W6" s="17"/>
      <c r="X6" s="27">
        <f>S6*0.95</f>
        <v>194.4175</v>
      </c>
      <c r="Y6" s="17" t="s">
        <v>81</v>
      </c>
      <c r="Z6" s="17" t="s">
        <v>159</v>
      </c>
      <c r="AA6" s="32">
        <v>2025</v>
      </c>
      <c r="AB6" s="13" t="s">
        <v>65</v>
      </c>
      <c r="AC6" s="17" t="s">
        <v>81</v>
      </c>
      <c r="AD6" s="18" t="s">
        <v>160</v>
      </c>
      <c r="AE6" s="17">
        <v>0</v>
      </c>
      <c r="AF6" s="17">
        <v>0</v>
      </c>
      <c r="AG6" s="17">
        <v>0</v>
      </c>
      <c r="AH6" s="17">
        <v>0</v>
      </c>
      <c r="AI6" s="17"/>
      <c r="AJ6" s="32">
        <v>2025</v>
      </c>
      <c r="AK6" s="18" t="s">
        <v>81</v>
      </c>
      <c r="AL6" s="18" t="s">
        <v>160</v>
      </c>
      <c r="AM6" s="16" t="s">
        <v>65</v>
      </c>
      <c r="AN6" s="17"/>
      <c r="AO6" s="17"/>
      <c r="AP6" s="17"/>
      <c r="AQ6" s="17"/>
      <c r="AR6" s="18"/>
      <c r="AS6" s="17"/>
      <c r="AT6" s="16" t="s">
        <v>110</v>
      </c>
      <c r="AU6" s="13" t="s">
        <v>161</v>
      </c>
      <c r="AV6" s="17" t="s">
        <v>162</v>
      </c>
      <c r="AW6" s="3"/>
    </row>
    <row r="7" ht="50" customHeight="1" spans="1:48">
      <c r="A7" s="13">
        <v>4</v>
      </c>
      <c r="B7" s="13" t="s">
        <v>32</v>
      </c>
      <c r="C7" s="13" t="s">
        <v>163</v>
      </c>
      <c r="D7" s="13" t="s">
        <v>164</v>
      </c>
      <c r="E7" s="17">
        <v>52060308562</v>
      </c>
      <c r="F7" s="18" t="s">
        <v>165</v>
      </c>
      <c r="G7" s="17"/>
      <c r="H7" s="13">
        <v>50</v>
      </c>
      <c r="I7" s="17">
        <v>1</v>
      </c>
      <c r="J7" s="16" t="s">
        <v>166</v>
      </c>
      <c r="K7" s="18" t="s">
        <v>167</v>
      </c>
      <c r="L7" s="17" t="s">
        <v>69</v>
      </c>
      <c r="M7" s="17" t="s">
        <v>70</v>
      </c>
      <c r="N7" s="18" t="s">
        <v>71</v>
      </c>
      <c r="O7" s="17" t="s">
        <v>72</v>
      </c>
      <c r="P7" s="27">
        <v>253</v>
      </c>
      <c r="Q7" s="27">
        <v>253</v>
      </c>
      <c r="R7" s="17"/>
      <c r="S7" s="27">
        <v>253</v>
      </c>
      <c r="T7" s="17"/>
      <c r="U7" s="17"/>
      <c r="V7" s="17"/>
      <c r="W7" s="17"/>
      <c r="X7" s="27">
        <v>327.52</v>
      </c>
      <c r="Y7" s="41" t="s">
        <v>66</v>
      </c>
      <c r="Z7" s="17" t="s">
        <v>159</v>
      </c>
      <c r="AA7" s="32">
        <v>2024</v>
      </c>
      <c r="AB7" s="13" t="s">
        <v>65</v>
      </c>
      <c r="AC7" s="41" t="s">
        <v>66</v>
      </c>
      <c r="AD7" s="17" t="s">
        <v>168</v>
      </c>
      <c r="AE7" s="17">
        <v>0</v>
      </c>
      <c r="AF7" s="17">
        <v>0</v>
      </c>
      <c r="AG7" s="17">
        <v>0</v>
      </c>
      <c r="AH7" s="17">
        <v>0</v>
      </c>
      <c r="AI7" s="17"/>
      <c r="AJ7" s="32">
        <v>2024</v>
      </c>
      <c r="AK7" s="41" t="s">
        <v>66</v>
      </c>
      <c r="AL7" s="17" t="s">
        <v>168</v>
      </c>
      <c r="AM7" s="16" t="s">
        <v>65</v>
      </c>
      <c r="AN7" s="17"/>
      <c r="AO7" s="17"/>
      <c r="AP7" s="17"/>
      <c r="AQ7" s="17"/>
      <c r="AR7" s="18"/>
      <c r="AS7" s="17"/>
      <c r="AT7" s="18" t="s">
        <v>77</v>
      </c>
      <c r="AU7" s="13" t="s">
        <v>161</v>
      </c>
      <c r="AV7" s="13" t="s">
        <v>162</v>
      </c>
    </row>
    <row r="8" ht="50" hidden="1" customHeight="1" spans="1:48">
      <c r="A8" s="17">
        <v>14</v>
      </c>
      <c r="B8" s="14" t="s">
        <v>32</v>
      </c>
      <c r="C8" s="15" t="s">
        <v>155</v>
      </c>
      <c r="D8" s="16" t="s">
        <v>156</v>
      </c>
      <c r="E8" s="17"/>
      <c r="F8" s="17" t="s">
        <v>114</v>
      </c>
      <c r="G8" s="17"/>
      <c r="H8" s="17">
        <v>15</v>
      </c>
      <c r="I8" s="17">
        <v>45</v>
      </c>
      <c r="J8" s="14" t="s">
        <v>169</v>
      </c>
      <c r="K8" s="18" t="s">
        <v>65</v>
      </c>
      <c r="L8" s="17" t="s">
        <v>69</v>
      </c>
      <c r="M8" s="17" t="s">
        <v>70</v>
      </c>
      <c r="N8" s="18" t="s">
        <v>71</v>
      </c>
      <c r="O8" s="17" t="s">
        <v>72</v>
      </c>
      <c r="P8" s="27">
        <v>150</v>
      </c>
      <c r="Q8" s="27">
        <v>150</v>
      </c>
      <c r="R8" s="17"/>
      <c r="S8" s="27">
        <v>150</v>
      </c>
      <c r="T8" s="17"/>
      <c r="U8" s="17"/>
      <c r="V8" s="17"/>
      <c r="W8" s="17"/>
      <c r="X8" s="27">
        <f>S8*0.95</f>
        <v>142.5</v>
      </c>
      <c r="Y8" s="17" t="s">
        <v>81</v>
      </c>
      <c r="Z8" s="17" t="s">
        <v>159</v>
      </c>
      <c r="AA8" s="32">
        <v>2024</v>
      </c>
      <c r="AB8" s="13" t="s">
        <v>65</v>
      </c>
      <c r="AC8" s="17" t="s">
        <v>81</v>
      </c>
      <c r="AD8" s="18" t="s">
        <v>160</v>
      </c>
      <c r="AE8" s="17">
        <v>0</v>
      </c>
      <c r="AF8" s="17">
        <v>0</v>
      </c>
      <c r="AG8" s="17">
        <v>0</v>
      </c>
      <c r="AH8" s="17">
        <v>0</v>
      </c>
      <c r="AI8" s="17"/>
      <c r="AJ8" s="32">
        <v>2024</v>
      </c>
      <c r="AK8" s="18" t="s">
        <v>81</v>
      </c>
      <c r="AL8" s="18" t="s">
        <v>160</v>
      </c>
      <c r="AM8" s="16" t="s">
        <v>65</v>
      </c>
      <c r="AN8" s="17"/>
      <c r="AO8" s="17"/>
      <c r="AP8" s="17"/>
      <c r="AQ8" s="17"/>
      <c r="AR8" s="18"/>
      <c r="AS8" s="17"/>
      <c r="AT8" s="16" t="s">
        <v>113</v>
      </c>
      <c r="AU8" s="13" t="s">
        <v>161</v>
      </c>
      <c r="AV8" s="17" t="s">
        <v>162</v>
      </c>
    </row>
    <row r="9" ht="50" customHeight="1" spans="1:48">
      <c r="A9" s="13">
        <v>3</v>
      </c>
      <c r="B9" s="13" t="s">
        <v>32</v>
      </c>
      <c r="C9" s="13" t="s">
        <v>163</v>
      </c>
      <c r="D9" s="13" t="s">
        <v>164</v>
      </c>
      <c r="E9" s="117" t="s">
        <v>170</v>
      </c>
      <c r="F9" s="19" t="s">
        <v>76</v>
      </c>
      <c r="G9" s="17"/>
      <c r="H9" s="13">
        <v>15</v>
      </c>
      <c r="I9" s="17">
        <v>1</v>
      </c>
      <c r="J9" s="17" t="s">
        <v>171</v>
      </c>
      <c r="K9" s="18" t="s">
        <v>167</v>
      </c>
      <c r="L9" s="17" t="s">
        <v>69</v>
      </c>
      <c r="M9" s="17" t="s">
        <v>70</v>
      </c>
      <c r="N9" s="18" t="s">
        <v>71</v>
      </c>
      <c r="O9" s="17" t="s">
        <v>72</v>
      </c>
      <c r="P9" s="27">
        <v>155</v>
      </c>
      <c r="Q9" s="27">
        <v>155</v>
      </c>
      <c r="R9" s="17"/>
      <c r="S9" s="27">
        <v>155</v>
      </c>
      <c r="T9" s="17"/>
      <c r="U9" s="17"/>
      <c r="V9" s="17"/>
      <c r="W9" s="17"/>
      <c r="X9" s="27">
        <v>264.62</v>
      </c>
      <c r="Y9" s="41" t="s">
        <v>66</v>
      </c>
      <c r="Z9" s="17" t="s">
        <v>159</v>
      </c>
      <c r="AA9" s="23">
        <v>2023</v>
      </c>
      <c r="AB9" s="13" t="s">
        <v>65</v>
      </c>
      <c r="AC9" s="41" t="s">
        <v>66</v>
      </c>
      <c r="AD9" s="17" t="s">
        <v>168</v>
      </c>
      <c r="AE9" s="17">
        <v>0</v>
      </c>
      <c r="AF9" s="17">
        <v>0</v>
      </c>
      <c r="AG9" s="17">
        <v>0</v>
      </c>
      <c r="AH9" s="17">
        <v>0</v>
      </c>
      <c r="AI9" s="17"/>
      <c r="AJ9" s="23">
        <v>2023</v>
      </c>
      <c r="AK9" s="41" t="s">
        <v>66</v>
      </c>
      <c r="AL9" s="17" t="s">
        <v>168</v>
      </c>
      <c r="AM9" s="16" t="s">
        <v>65</v>
      </c>
      <c r="AN9" s="17"/>
      <c r="AO9" s="17"/>
      <c r="AP9" s="17"/>
      <c r="AQ9" s="17"/>
      <c r="AR9" s="18"/>
      <c r="AS9" s="17"/>
      <c r="AT9" s="18" t="s">
        <v>74</v>
      </c>
      <c r="AU9" s="13" t="s">
        <v>161</v>
      </c>
      <c r="AV9" s="13" t="s">
        <v>162</v>
      </c>
    </row>
    <row r="10" ht="50" customHeight="1" spans="1:48">
      <c r="A10" s="13">
        <v>2</v>
      </c>
      <c r="B10" s="13" t="s">
        <v>32</v>
      </c>
      <c r="C10" s="13" t="s">
        <v>163</v>
      </c>
      <c r="D10" s="13" t="s">
        <v>164</v>
      </c>
      <c r="E10" s="117" t="s">
        <v>170</v>
      </c>
      <c r="F10" s="19" t="s">
        <v>68</v>
      </c>
      <c r="G10" s="17"/>
      <c r="H10" s="13">
        <v>15</v>
      </c>
      <c r="I10" s="17">
        <v>1</v>
      </c>
      <c r="J10" s="16" t="s">
        <v>172</v>
      </c>
      <c r="K10" s="18" t="s">
        <v>167</v>
      </c>
      <c r="L10" s="17" t="s">
        <v>69</v>
      </c>
      <c r="M10" s="17" t="s">
        <v>70</v>
      </c>
      <c r="N10" s="18" t="s">
        <v>71</v>
      </c>
      <c r="O10" s="17" t="s">
        <v>72</v>
      </c>
      <c r="P10" s="27">
        <v>197.341</v>
      </c>
      <c r="Q10" s="27">
        <v>197.341</v>
      </c>
      <c r="R10" s="17"/>
      <c r="S10" s="27">
        <v>197.341</v>
      </c>
      <c r="T10" s="17"/>
      <c r="U10" s="17"/>
      <c r="V10" s="17"/>
      <c r="W10" s="17"/>
      <c r="X10" s="27">
        <v>152.7</v>
      </c>
      <c r="Y10" s="41" t="s">
        <v>66</v>
      </c>
      <c r="Z10" s="17" t="s">
        <v>159</v>
      </c>
      <c r="AA10" s="23">
        <v>2022</v>
      </c>
      <c r="AB10" s="13" t="s">
        <v>65</v>
      </c>
      <c r="AC10" s="41" t="s">
        <v>66</v>
      </c>
      <c r="AD10" s="17" t="s">
        <v>168</v>
      </c>
      <c r="AE10" s="17">
        <v>0</v>
      </c>
      <c r="AF10" s="17">
        <v>0</v>
      </c>
      <c r="AG10" s="17">
        <v>0</v>
      </c>
      <c r="AH10" s="17">
        <v>0</v>
      </c>
      <c r="AI10" s="17"/>
      <c r="AJ10" s="23">
        <v>2022</v>
      </c>
      <c r="AK10" s="41" t="s">
        <v>66</v>
      </c>
      <c r="AL10" s="17" t="s">
        <v>168</v>
      </c>
      <c r="AM10" s="16" t="s">
        <v>65</v>
      </c>
      <c r="AN10" s="17"/>
      <c r="AO10" s="17"/>
      <c r="AP10" s="17"/>
      <c r="AQ10" s="17"/>
      <c r="AR10" s="18"/>
      <c r="AS10" s="17"/>
      <c r="AT10" s="18" t="s">
        <v>64</v>
      </c>
      <c r="AU10" s="13" t="s">
        <v>161</v>
      </c>
      <c r="AV10" s="13" t="s">
        <v>162</v>
      </c>
    </row>
    <row r="11" ht="50" hidden="1" customHeight="1" spans="1:48">
      <c r="A11" s="13">
        <v>12</v>
      </c>
      <c r="B11" s="14" t="s">
        <v>32</v>
      </c>
      <c r="C11" s="14" t="s">
        <v>106</v>
      </c>
      <c r="D11" s="14"/>
      <c r="E11" s="17"/>
      <c r="F11" s="14" t="s">
        <v>108</v>
      </c>
      <c r="G11" s="17" t="s">
        <v>109</v>
      </c>
      <c r="H11" s="17">
        <v>15</v>
      </c>
      <c r="I11" s="17">
        <v>4</v>
      </c>
      <c r="J11" s="14" t="s">
        <v>158</v>
      </c>
      <c r="K11" s="18" t="s">
        <v>65</v>
      </c>
      <c r="L11" s="17" t="s">
        <v>69</v>
      </c>
      <c r="M11" s="17" t="s">
        <v>70</v>
      </c>
      <c r="N11" s="18" t="s">
        <v>71</v>
      </c>
      <c r="O11" s="17" t="s">
        <v>72</v>
      </c>
      <c r="P11" s="28">
        <v>110.63</v>
      </c>
      <c r="Q11" s="28">
        <v>110.63</v>
      </c>
      <c r="R11" s="17"/>
      <c r="S11" s="28">
        <v>110.63</v>
      </c>
      <c r="T11" s="17"/>
      <c r="U11" s="17"/>
      <c r="V11" s="17"/>
      <c r="W11" s="17"/>
      <c r="X11" s="27">
        <f t="shared" ref="X11:X18" si="0">S11*0.95</f>
        <v>105.0985</v>
      </c>
      <c r="Y11" s="14" t="s">
        <v>173</v>
      </c>
      <c r="Z11" s="17" t="s">
        <v>159</v>
      </c>
      <c r="AA11" s="14">
        <v>2021</v>
      </c>
      <c r="AB11" s="13" t="s">
        <v>65</v>
      </c>
      <c r="AC11" s="14" t="s">
        <v>173</v>
      </c>
      <c r="AD11" s="13" t="s">
        <v>174</v>
      </c>
      <c r="AE11" s="17">
        <v>0</v>
      </c>
      <c r="AF11" s="17">
        <v>0</v>
      </c>
      <c r="AG11" s="17">
        <v>0</v>
      </c>
      <c r="AH11" s="17">
        <v>0</v>
      </c>
      <c r="AI11" s="17"/>
      <c r="AJ11" s="14">
        <v>2021</v>
      </c>
      <c r="AK11" s="14" t="s">
        <v>173</v>
      </c>
      <c r="AL11" s="13" t="s">
        <v>174</v>
      </c>
      <c r="AM11" s="16" t="s">
        <v>65</v>
      </c>
      <c r="AN11" s="17"/>
      <c r="AO11" s="17"/>
      <c r="AP11" s="17"/>
      <c r="AQ11" s="17"/>
      <c r="AR11" s="18"/>
      <c r="AS11" s="17"/>
      <c r="AT11" s="14" t="s">
        <v>105</v>
      </c>
      <c r="AU11" s="13" t="s">
        <v>161</v>
      </c>
      <c r="AV11" s="17" t="s">
        <v>175</v>
      </c>
    </row>
    <row r="12" ht="50" hidden="1" customHeight="1" spans="1:48">
      <c r="A12" s="13">
        <v>11</v>
      </c>
      <c r="B12" s="14" t="s">
        <v>32</v>
      </c>
      <c r="C12" s="19" t="s">
        <v>176</v>
      </c>
      <c r="D12" s="15" t="s">
        <v>103</v>
      </c>
      <c r="E12" s="17"/>
      <c r="F12" s="16" t="s">
        <v>95</v>
      </c>
      <c r="G12" s="17"/>
      <c r="H12" s="17">
        <v>15</v>
      </c>
      <c r="I12" s="17">
        <v>1</v>
      </c>
      <c r="J12" s="15" t="s">
        <v>172</v>
      </c>
      <c r="K12" s="18" t="s">
        <v>65</v>
      </c>
      <c r="L12" s="17" t="s">
        <v>69</v>
      </c>
      <c r="M12" s="17" t="s">
        <v>70</v>
      </c>
      <c r="N12" s="18" t="s">
        <v>71</v>
      </c>
      <c r="O12" s="17" t="s">
        <v>72</v>
      </c>
      <c r="P12" s="29">
        <v>60</v>
      </c>
      <c r="Q12" s="29">
        <v>60</v>
      </c>
      <c r="R12" s="17"/>
      <c r="S12" s="29">
        <v>60</v>
      </c>
      <c r="T12" s="17"/>
      <c r="U12" s="17"/>
      <c r="V12" s="17"/>
      <c r="W12" s="17"/>
      <c r="X12" s="27">
        <f t="shared" si="0"/>
        <v>57</v>
      </c>
      <c r="Y12" s="16" t="s">
        <v>65</v>
      </c>
      <c r="Z12" s="17" t="s">
        <v>159</v>
      </c>
      <c r="AA12" s="42">
        <v>2020</v>
      </c>
      <c r="AB12" s="13" t="s">
        <v>65</v>
      </c>
      <c r="AC12" s="16" t="s">
        <v>65</v>
      </c>
      <c r="AD12" s="13" t="s">
        <v>174</v>
      </c>
      <c r="AE12" s="17">
        <v>0</v>
      </c>
      <c r="AF12" s="17">
        <v>0</v>
      </c>
      <c r="AG12" s="17">
        <v>0</v>
      </c>
      <c r="AH12" s="17">
        <v>0</v>
      </c>
      <c r="AI12" s="17"/>
      <c r="AJ12" s="42">
        <v>2020</v>
      </c>
      <c r="AK12" s="16" t="s">
        <v>65</v>
      </c>
      <c r="AL12" s="13" t="s">
        <v>174</v>
      </c>
      <c r="AM12" s="16" t="s">
        <v>65</v>
      </c>
      <c r="AN12" s="17"/>
      <c r="AO12" s="17"/>
      <c r="AP12" s="17"/>
      <c r="AQ12" s="17"/>
      <c r="AR12" s="18"/>
      <c r="AS12" s="17"/>
      <c r="AT12" s="19" t="s">
        <v>102</v>
      </c>
      <c r="AU12" s="13" t="s">
        <v>161</v>
      </c>
      <c r="AV12" s="17" t="s">
        <v>175</v>
      </c>
    </row>
    <row r="13" ht="50" hidden="1" customHeight="1" spans="1:48">
      <c r="A13" s="13">
        <v>6</v>
      </c>
      <c r="B13" s="14" t="s">
        <v>32</v>
      </c>
      <c r="C13" s="20" t="s">
        <v>163</v>
      </c>
      <c r="D13" s="19" t="s">
        <v>177</v>
      </c>
      <c r="E13" s="17"/>
      <c r="F13" s="21" t="s">
        <v>87</v>
      </c>
      <c r="G13" s="17" t="s">
        <v>89</v>
      </c>
      <c r="H13" s="17">
        <v>50</v>
      </c>
      <c r="I13" s="17">
        <v>1</v>
      </c>
      <c r="J13" s="16" t="s">
        <v>172</v>
      </c>
      <c r="K13" s="18" t="s">
        <v>65</v>
      </c>
      <c r="L13" s="17" t="s">
        <v>69</v>
      </c>
      <c r="M13" s="17" t="s">
        <v>70</v>
      </c>
      <c r="N13" s="18" t="s">
        <v>71</v>
      </c>
      <c r="O13" s="17" t="s">
        <v>72</v>
      </c>
      <c r="P13" s="30">
        <v>27</v>
      </c>
      <c r="Q13" s="30">
        <v>27</v>
      </c>
      <c r="R13" s="17"/>
      <c r="S13" s="30">
        <v>27</v>
      </c>
      <c r="T13" s="17"/>
      <c r="U13" s="17"/>
      <c r="V13" s="17"/>
      <c r="W13" s="17"/>
      <c r="X13" s="27">
        <f t="shared" si="0"/>
        <v>25.65</v>
      </c>
      <c r="Y13" s="16" t="s">
        <v>65</v>
      </c>
      <c r="Z13" s="17" t="s">
        <v>159</v>
      </c>
      <c r="AA13" s="43">
        <v>2019</v>
      </c>
      <c r="AB13" s="13" t="s">
        <v>65</v>
      </c>
      <c r="AC13" s="16" t="s">
        <v>65</v>
      </c>
      <c r="AD13" s="13" t="s">
        <v>174</v>
      </c>
      <c r="AE13" s="17">
        <v>0</v>
      </c>
      <c r="AF13" s="17">
        <v>0</v>
      </c>
      <c r="AG13" s="17">
        <v>0</v>
      </c>
      <c r="AH13" s="17">
        <v>0</v>
      </c>
      <c r="AI13" s="17"/>
      <c r="AJ13" s="43">
        <v>2019</v>
      </c>
      <c r="AK13" s="16" t="s">
        <v>65</v>
      </c>
      <c r="AL13" s="13" t="s">
        <v>174</v>
      </c>
      <c r="AM13" s="16" t="s">
        <v>65</v>
      </c>
      <c r="AN13" s="17"/>
      <c r="AO13" s="17"/>
      <c r="AP13" s="17"/>
      <c r="AQ13" s="17"/>
      <c r="AR13" s="18"/>
      <c r="AS13" s="17"/>
      <c r="AT13" s="20" t="s">
        <v>85</v>
      </c>
      <c r="AU13" s="13" t="s">
        <v>161</v>
      </c>
      <c r="AV13" s="17" t="s">
        <v>175</v>
      </c>
    </row>
    <row r="14" ht="50" hidden="1" customHeight="1" spans="1:48">
      <c r="A14" s="13">
        <v>7</v>
      </c>
      <c r="B14" s="14" t="s">
        <v>32</v>
      </c>
      <c r="C14" s="20" t="s">
        <v>176</v>
      </c>
      <c r="D14" s="19" t="s">
        <v>178</v>
      </c>
      <c r="E14" s="17"/>
      <c r="F14" s="21" t="s">
        <v>87</v>
      </c>
      <c r="G14" s="17" t="s">
        <v>89</v>
      </c>
      <c r="H14" s="17">
        <v>50</v>
      </c>
      <c r="I14" s="17">
        <v>1</v>
      </c>
      <c r="J14" s="16" t="s">
        <v>172</v>
      </c>
      <c r="K14" s="18" t="s">
        <v>65</v>
      </c>
      <c r="L14" s="17" t="s">
        <v>69</v>
      </c>
      <c r="M14" s="17" t="s">
        <v>70</v>
      </c>
      <c r="N14" s="18" t="s">
        <v>71</v>
      </c>
      <c r="O14" s="17" t="s">
        <v>72</v>
      </c>
      <c r="P14" s="30">
        <v>33</v>
      </c>
      <c r="Q14" s="30">
        <v>33</v>
      </c>
      <c r="R14" s="17"/>
      <c r="S14" s="30">
        <v>33</v>
      </c>
      <c r="T14" s="17"/>
      <c r="U14" s="17"/>
      <c r="V14" s="17"/>
      <c r="W14" s="17"/>
      <c r="X14" s="27">
        <f t="shared" si="0"/>
        <v>31.35</v>
      </c>
      <c r="Y14" s="16" t="s">
        <v>65</v>
      </c>
      <c r="Z14" s="17" t="s">
        <v>159</v>
      </c>
      <c r="AA14" s="43">
        <v>2019</v>
      </c>
      <c r="AB14" s="13" t="s">
        <v>65</v>
      </c>
      <c r="AC14" s="16" t="s">
        <v>65</v>
      </c>
      <c r="AD14" s="13" t="s">
        <v>174</v>
      </c>
      <c r="AE14" s="17">
        <v>0</v>
      </c>
      <c r="AF14" s="17">
        <v>0</v>
      </c>
      <c r="AG14" s="17">
        <v>0</v>
      </c>
      <c r="AH14" s="17">
        <v>0</v>
      </c>
      <c r="AI14" s="17"/>
      <c r="AJ14" s="43">
        <v>2019</v>
      </c>
      <c r="AK14" s="16" t="s">
        <v>65</v>
      </c>
      <c r="AL14" s="13" t="s">
        <v>174</v>
      </c>
      <c r="AM14" s="16" t="s">
        <v>65</v>
      </c>
      <c r="AN14" s="17"/>
      <c r="AO14" s="17"/>
      <c r="AP14" s="17"/>
      <c r="AQ14" s="17"/>
      <c r="AR14" s="18"/>
      <c r="AS14" s="17"/>
      <c r="AT14" s="20" t="s">
        <v>90</v>
      </c>
      <c r="AU14" s="13" t="s">
        <v>161</v>
      </c>
      <c r="AV14" s="17" t="s">
        <v>175</v>
      </c>
    </row>
    <row r="15" ht="50" hidden="1" customHeight="1" spans="1:48">
      <c r="A15" s="13">
        <v>8</v>
      </c>
      <c r="B15" s="14" t="s">
        <v>32</v>
      </c>
      <c r="C15" s="19" t="s">
        <v>176</v>
      </c>
      <c r="D15" s="16" t="s">
        <v>179</v>
      </c>
      <c r="E15" s="17"/>
      <c r="F15" s="16" t="s">
        <v>95</v>
      </c>
      <c r="G15" s="17"/>
      <c r="H15" s="17">
        <v>15</v>
      </c>
      <c r="I15" s="17">
        <v>1</v>
      </c>
      <c r="J15" s="16" t="s">
        <v>172</v>
      </c>
      <c r="K15" s="18" t="s">
        <v>65</v>
      </c>
      <c r="L15" s="17" t="s">
        <v>69</v>
      </c>
      <c r="M15" s="17" t="s">
        <v>70</v>
      </c>
      <c r="N15" s="18" t="s">
        <v>71</v>
      </c>
      <c r="O15" s="17" t="s">
        <v>72</v>
      </c>
      <c r="P15" s="29">
        <v>30</v>
      </c>
      <c r="Q15" s="29">
        <v>30</v>
      </c>
      <c r="R15" s="17"/>
      <c r="S15" s="29">
        <v>30</v>
      </c>
      <c r="T15" s="17"/>
      <c r="U15" s="17"/>
      <c r="V15" s="17"/>
      <c r="W15" s="17"/>
      <c r="X15" s="27">
        <f t="shared" si="0"/>
        <v>28.5</v>
      </c>
      <c r="Y15" s="16" t="s">
        <v>65</v>
      </c>
      <c r="Z15" s="17" t="s">
        <v>159</v>
      </c>
      <c r="AA15" s="42">
        <v>2019</v>
      </c>
      <c r="AB15" s="13" t="s">
        <v>65</v>
      </c>
      <c r="AC15" s="16" t="s">
        <v>65</v>
      </c>
      <c r="AD15" s="13" t="s">
        <v>174</v>
      </c>
      <c r="AE15" s="17">
        <v>0</v>
      </c>
      <c r="AF15" s="17">
        <v>0</v>
      </c>
      <c r="AG15" s="17">
        <v>0</v>
      </c>
      <c r="AH15" s="17">
        <v>0</v>
      </c>
      <c r="AI15" s="17"/>
      <c r="AJ15" s="42">
        <v>2019</v>
      </c>
      <c r="AK15" s="16" t="s">
        <v>65</v>
      </c>
      <c r="AL15" s="13" t="s">
        <v>174</v>
      </c>
      <c r="AM15" s="16" t="s">
        <v>65</v>
      </c>
      <c r="AN15" s="17"/>
      <c r="AO15" s="17"/>
      <c r="AP15" s="17"/>
      <c r="AQ15" s="17"/>
      <c r="AR15" s="18"/>
      <c r="AS15" s="17"/>
      <c r="AT15" s="19" t="s">
        <v>92</v>
      </c>
      <c r="AU15" s="13" t="s">
        <v>161</v>
      </c>
      <c r="AV15" s="17" t="s">
        <v>175</v>
      </c>
    </row>
    <row r="16" ht="50" hidden="1" customHeight="1" spans="1:48">
      <c r="A16" s="13">
        <v>9</v>
      </c>
      <c r="B16" s="14" t="s">
        <v>32</v>
      </c>
      <c r="C16" s="19" t="s">
        <v>176</v>
      </c>
      <c r="D16" s="16" t="s">
        <v>180</v>
      </c>
      <c r="E16" s="17"/>
      <c r="F16" s="16" t="s">
        <v>95</v>
      </c>
      <c r="G16" s="17"/>
      <c r="H16" s="17">
        <v>15</v>
      </c>
      <c r="I16" s="17">
        <v>1</v>
      </c>
      <c r="J16" s="16" t="s">
        <v>172</v>
      </c>
      <c r="K16" s="18" t="s">
        <v>65</v>
      </c>
      <c r="L16" s="17" t="s">
        <v>69</v>
      </c>
      <c r="M16" s="17" t="s">
        <v>70</v>
      </c>
      <c r="N16" s="18" t="s">
        <v>71</v>
      </c>
      <c r="O16" s="17" t="s">
        <v>72</v>
      </c>
      <c r="P16" s="29">
        <v>30</v>
      </c>
      <c r="Q16" s="29">
        <v>30</v>
      </c>
      <c r="R16" s="17"/>
      <c r="S16" s="29">
        <v>30</v>
      </c>
      <c r="T16" s="17"/>
      <c r="U16" s="17"/>
      <c r="V16" s="17"/>
      <c r="W16" s="17"/>
      <c r="X16" s="27">
        <f t="shared" si="0"/>
        <v>28.5</v>
      </c>
      <c r="Y16" s="16" t="s">
        <v>65</v>
      </c>
      <c r="Z16" s="17" t="s">
        <v>159</v>
      </c>
      <c r="AA16" s="42">
        <v>2019</v>
      </c>
      <c r="AB16" s="13" t="s">
        <v>65</v>
      </c>
      <c r="AC16" s="16" t="s">
        <v>65</v>
      </c>
      <c r="AD16" s="13" t="s">
        <v>174</v>
      </c>
      <c r="AE16" s="17">
        <v>0</v>
      </c>
      <c r="AF16" s="17">
        <v>0</v>
      </c>
      <c r="AG16" s="17">
        <v>0</v>
      </c>
      <c r="AH16" s="17">
        <v>0</v>
      </c>
      <c r="AI16" s="17"/>
      <c r="AJ16" s="42">
        <v>2019</v>
      </c>
      <c r="AK16" s="16" t="s">
        <v>65</v>
      </c>
      <c r="AL16" s="13" t="s">
        <v>174</v>
      </c>
      <c r="AM16" s="16" t="s">
        <v>65</v>
      </c>
      <c r="AN16" s="17"/>
      <c r="AO16" s="17"/>
      <c r="AP16" s="17"/>
      <c r="AQ16" s="17"/>
      <c r="AR16" s="18"/>
      <c r="AS16" s="17"/>
      <c r="AT16" s="19" t="s">
        <v>96</v>
      </c>
      <c r="AU16" s="13" t="s">
        <v>161</v>
      </c>
      <c r="AV16" s="17" t="s">
        <v>162</v>
      </c>
    </row>
    <row r="17" ht="50" hidden="1" customHeight="1" spans="1:48">
      <c r="A17" s="13">
        <v>10</v>
      </c>
      <c r="B17" s="14" t="s">
        <v>32</v>
      </c>
      <c r="C17" s="19" t="s">
        <v>176</v>
      </c>
      <c r="D17" s="15" t="s">
        <v>181</v>
      </c>
      <c r="E17" s="17"/>
      <c r="F17" s="16" t="s">
        <v>95</v>
      </c>
      <c r="G17" s="17"/>
      <c r="H17" s="17">
        <v>15</v>
      </c>
      <c r="I17" s="17">
        <v>1</v>
      </c>
      <c r="J17" s="15" t="s">
        <v>172</v>
      </c>
      <c r="K17" s="18" t="s">
        <v>65</v>
      </c>
      <c r="L17" s="17" t="s">
        <v>69</v>
      </c>
      <c r="M17" s="17" t="s">
        <v>70</v>
      </c>
      <c r="N17" s="18" t="s">
        <v>71</v>
      </c>
      <c r="O17" s="17" t="s">
        <v>72</v>
      </c>
      <c r="P17" s="29">
        <v>60</v>
      </c>
      <c r="Q17" s="29">
        <v>60</v>
      </c>
      <c r="R17" s="17"/>
      <c r="S17" s="29">
        <v>60</v>
      </c>
      <c r="T17" s="17"/>
      <c r="U17" s="17"/>
      <c r="V17" s="17"/>
      <c r="W17" s="17"/>
      <c r="X17" s="27">
        <f t="shared" si="0"/>
        <v>57</v>
      </c>
      <c r="Y17" s="16" t="s">
        <v>65</v>
      </c>
      <c r="Z17" s="17" t="s">
        <v>159</v>
      </c>
      <c r="AA17" s="42">
        <v>2019</v>
      </c>
      <c r="AB17" s="13" t="s">
        <v>65</v>
      </c>
      <c r="AC17" s="16" t="s">
        <v>65</v>
      </c>
      <c r="AD17" s="13" t="s">
        <v>174</v>
      </c>
      <c r="AE17" s="17">
        <v>0</v>
      </c>
      <c r="AF17" s="17">
        <v>0</v>
      </c>
      <c r="AG17" s="17">
        <v>0</v>
      </c>
      <c r="AH17" s="17">
        <v>0</v>
      </c>
      <c r="AI17" s="17"/>
      <c r="AJ17" s="42">
        <v>2019</v>
      </c>
      <c r="AK17" s="16" t="s">
        <v>65</v>
      </c>
      <c r="AL17" s="13" t="s">
        <v>174</v>
      </c>
      <c r="AM17" s="16" t="s">
        <v>65</v>
      </c>
      <c r="AN17" s="17"/>
      <c r="AO17" s="17"/>
      <c r="AP17" s="17"/>
      <c r="AQ17" s="17"/>
      <c r="AR17" s="18"/>
      <c r="AS17" s="17"/>
      <c r="AT17" s="19" t="s">
        <v>99</v>
      </c>
      <c r="AU17" s="13" t="s">
        <v>161</v>
      </c>
      <c r="AV17" s="17" t="s">
        <v>162</v>
      </c>
    </row>
    <row r="18" ht="50" hidden="1" customHeight="1" spans="1:48">
      <c r="A18" s="13">
        <v>5</v>
      </c>
      <c r="B18" s="14" t="s">
        <v>32</v>
      </c>
      <c r="C18" s="15" t="s">
        <v>155</v>
      </c>
      <c r="D18" s="15" t="s">
        <v>156</v>
      </c>
      <c r="E18" s="17"/>
      <c r="F18" s="15" t="s">
        <v>83</v>
      </c>
      <c r="G18" s="17" t="s">
        <v>84</v>
      </c>
      <c r="H18" s="17">
        <v>50</v>
      </c>
      <c r="I18" s="17">
        <v>1</v>
      </c>
      <c r="J18" s="16" t="s">
        <v>166</v>
      </c>
      <c r="K18" s="17" t="s">
        <v>81</v>
      </c>
      <c r="L18" s="17" t="s">
        <v>69</v>
      </c>
      <c r="M18" s="17" t="s">
        <v>70</v>
      </c>
      <c r="N18" s="18" t="s">
        <v>71</v>
      </c>
      <c r="O18" s="17" t="s">
        <v>72</v>
      </c>
      <c r="P18" s="31">
        <v>1000</v>
      </c>
      <c r="Q18" s="31">
        <v>1000</v>
      </c>
      <c r="R18" s="17"/>
      <c r="S18" s="31">
        <v>1000</v>
      </c>
      <c r="T18" s="17"/>
      <c r="U18" s="17"/>
      <c r="V18" s="17"/>
      <c r="W18" s="17"/>
      <c r="X18" s="27">
        <f t="shared" si="0"/>
        <v>950</v>
      </c>
      <c r="Y18" s="16" t="s">
        <v>81</v>
      </c>
      <c r="Z18" s="17" t="s">
        <v>159</v>
      </c>
      <c r="AA18" s="42">
        <v>2017</v>
      </c>
      <c r="AB18" s="13" t="s">
        <v>65</v>
      </c>
      <c r="AC18" s="16" t="s">
        <v>81</v>
      </c>
      <c r="AD18" s="13" t="s">
        <v>174</v>
      </c>
      <c r="AE18" s="17">
        <v>0</v>
      </c>
      <c r="AF18" s="17">
        <v>0</v>
      </c>
      <c r="AG18" s="17">
        <v>0</v>
      </c>
      <c r="AH18" s="17">
        <v>0</v>
      </c>
      <c r="AI18" s="17"/>
      <c r="AJ18" s="42">
        <v>2017</v>
      </c>
      <c r="AK18" s="49" t="s">
        <v>81</v>
      </c>
      <c r="AL18" s="13" t="s">
        <v>174</v>
      </c>
      <c r="AM18" s="16" t="s">
        <v>65</v>
      </c>
      <c r="AN18" s="17"/>
      <c r="AO18" s="17"/>
      <c r="AP18" s="17"/>
      <c r="AQ18" s="17"/>
      <c r="AR18" s="18"/>
      <c r="AS18" s="17"/>
      <c r="AT18" s="19" t="s">
        <v>80</v>
      </c>
      <c r="AU18" s="13" t="s">
        <v>161</v>
      </c>
      <c r="AV18" s="17" t="s">
        <v>162</v>
      </c>
    </row>
    <row r="19" ht="50" customHeight="1" spans="1:48">
      <c r="A19" s="17"/>
      <c r="B19" s="13" t="s">
        <v>32</v>
      </c>
      <c r="C19" s="13" t="s">
        <v>163</v>
      </c>
      <c r="D19" s="13" t="s">
        <v>164</v>
      </c>
      <c r="E19" s="22"/>
      <c r="F19" s="23" t="s">
        <v>182</v>
      </c>
      <c r="G19" s="17"/>
      <c r="H19" s="13">
        <v>50</v>
      </c>
      <c r="I19" s="17">
        <v>1</v>
      </c>
      <c r="J19" s="16" t="s">
        <v>166</v>
      </c>
      <c r="K19" s="18" t="s">
        <v>167</v>
      </c>
      <c r="L19" s="17" t="s">
        <v>69</v>
      </c>
      <c r="M19" s="17" t="s">
        <v>70</v>
      </c>
      <c r="N19" s="18" t="s">
        <v>71</v>
      </c>
      <c r="O19" s="17" t="s">
        <v>72</v>
      </c>
      <c r="P19" s="32">
        <v>4160</v>
      </c>
      <c r="Q19" s="32">
        <v>4160</v>
      </c>
      <c r="R19" s="32">
        <v>4160</v>
      </c>
      <c r="S19" s="17"/>
      <c r="T19" s="17"/>
      <c r="U19" s="17"/>
      <c r="V19" s="17"/>
      <c r="W19" s="17"/>
      <c r="X19" s="27">
        <f>R19*0.95</f>
        <v>3952</v>
      </c>
      <c r="Y19" s="41" t="s">
        <v>66</v>
      </c>
      <c r="Z19" s="17" t="s">
        <v>159</v>
      </c>
      <c r="AA19" s="32">
        <v>2024</v>
      </c>
      <c r="AB19" s="13" t="s">
        <v>65</v>
      </c>
      <c r="AC19" s="41" t="s">
        <v>66</v>
      </c>
      <c r="AD19" s="17" t="s">
        <v>168</v>
      </c>
      <c r="AE19" s="17">
        <v>0</v>
      </c>
      <c r="AF19" s="17">
        <v>0</v>
      </c>
      <c r="AG19" s="17">
        <v>0</v>
      </c>
      <c r="AH19" s="17">
        <v>0</v>
      </c>
      <c r="AI19" s="17"/>
      <c r="AJ19" s="32">
        <v>2017</v>
      </c>
      <c r="AK19" s="41" t="s">
        <v>66</v>
      </c>
      <c r="AL19" s="17" t="s">
        <v>168</v>
      </c>
      <c r="AM19" s="16" t="s">
        <v>65</v>
      </c>
      <c r="AN19" s="17"/>
      <c r="AO19" s="17"/>
      <c r="AP19" s="17"/>
      <c r="AQ19" s="17"/>
      <c r="AR19" s="18"/>
      <c r="AS19" s="17"/>
      <c r="AT19" s="23" t="s">
        <v>183</v>
      </c>
      <c r="AU19" s="32" t="s">
        <v>184</v>
      </c>
      <c r="AV19" s="17" t="s">
        <v>162</v>
      </c>
    </row>
    <row r="20" ht="50" customHeight="1" spans="1:49">
      <c r="A20" s="24">
        <v>1</v>
      </c>
      <c r="B20" s="24" t="s">
        <v>32</v>
      </c>
      <c r="C20" s="24" t="s">
        <v>163</v>
      </c>
      <c r="D20" s="24" t="s">
        <v>164</v>
      </c>
      <c r="E20" s="24"/>
      <c r="F20" s="25" t="s">
        <v>185</v>
      </c>
      <c r="G20" s="24"/>
      <c r="H20" s="24">
        <v>15</v>
      </c>
      <c r="I20" s="24">
        <v>1</v>
      </c>
      <c r="J20" s="33" t="s">
        <v>172</v>
      </c>
      <c r="K20" s="34" t="s">
        <v>167</v>
      </c>
      <c r="L20" s="35" t="s">
        <v>69</v>
      </c>
      <c r="M20" s="35" t="s">
        <v>70</v>
      </c>
      <c r="N20" s="34" t="s">
        <v>71</v>
      </c>
      <c r="O20" s="35" t="s">
        <v>72</v>
      </c>
      <c r="P20" s="36">
        <v>120</v>
      </c>
      <c r="Q20" s="36">
        <v>120</v>
      </c>
      <c r="R20" s="24"/>
      <c r="S20" s="36">
        <v>120</v>
      </c>
      <c r="T20" s="24"/>
      <c r="U20" s="24"/>
      <c r="V20" s="24"/>
      <c r="W20" s="24"/>
      <c r="X20" s="36">
        <v>68.26</v>
      </c>
      <c r="Y20" s="44" t="s">
        <v>66</v>
      </c>
      <c r="Z20" s="35" t="s">
        <v>159</v>
      </c>
      <c r="AA20" s="45">
        <v>2015</v>
      </c>
      <c r="AB20" s="24" t="s">
        <v>65</v>
      </c>
      <c r="AC20" s="44" t="s">
        <v>66</v>
      </c>
      <c r="AD20" s="24" t="s">
        <v>174</v>
      </c>
      <c r="AE20" s="35">
        <v>0</v>
      </c>
      <c r="AF20" s="35">
        <v>0</v>
      </c>
      <c r="AG20" s="35">
        <v>0</v>
      </c>
      <c r="AH20" s="35">
        <v>0</v>
      </c>
      <c r="AI20" s="24"/>
      <c r="AJ20" s="45">
        <v>2015</v>
      </c>
      <c r="AK20" s="44" t="s">
        <v>66</v>
      </c>
      <c r="AL20" s="24" t="s">
        <v>174</v>
      </c>
      <c r="AM20" s="33" t="s">
        <v>65</v>
      </c>
      <c r="AN20" s="24"/>
      <c r="AO20" s="24"/>
      <c r="AP20" s="24"/>
      <c r="AQ20" s="24"/>
      <c r="AR20" s="24"/>
      <c r="AS20" s="24"/>
      <c r="AT20" s="44" t="s">
        <v>186</v>
      </c>
      <c r="AU20" s="24" t="s">
        <v>161</v>
      </c>
      <c r="AV20" s="24" t="s">
        <v>162</v>
      </c>
      <c r="AW20" s="53"/>
    </row>
    <row r="21" ht="50" customHeight="1" spans="1:48">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8"/>
      <c r="AL21" s="17"/>
      <c r="AM21" s="17"/>
      <c r="AN21" s="17"/>
      <c r="AO21" s="17"/>
      <c r="AP21" s="17"/>
      <c r="AQ21" s="17"/>
      <c r="AR21" s="18"/>
      <c r="AS21" s="17"/>
      <c r="AT21" s="52"/>
      <c r="AU21" s="17"/>
      <c r="AV21" s="17"/>
    </row>
  </sheetData>
  <autoFilter xmlns:etc="http://www.wps.cn/officeDocument/2017/etCustomData" ref="A5:AW20" etc:filterBottomFollowUsedRange="0">
    <filterColumn colId="28">
      <customFilters>
        <customFilter operator="equal" val="万山区人民医院"/>
      </customFilters>
    </filterColumn>
    <sortState ref="A5:AW20">
      <sortCondition ref="AJ5" descending="1"/>
    </sortState>
    <extLst/>
  </autoFilter>
  <mergeCells count="29">
    <mergeCell ref="B2:AV2"/>
    <mergeCell ref="A3:AE3"/>
    <mergeCell ref="AR3:AV3"/>
    <mergeCell ref="Q4:V4"/>
    <mergeCell ref="Y4:AI4"/>
    <mergeCell ref="AJ4:AM4"/>
    <mergeCell ref="AN4:AQ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X4:X5"/>
    <mergeCell ref="AR4:AR5"/>
    <mergeCell ref="AS4:AS5"/>
    <mergeCell ref="AT4:AT5"/>
    <mergeCell ref="AU4:AU5"/>
    <mergeCell ref="AV4:AV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2025汇总表</vt:lpstr>
      <vt:lpstr>2025年排查表</vt:lpstr>
      <vt:lpstr>2025年资产登记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文学东</cp:lastModifiedBy>
  <dcterms:created xsi:type="dcterms:W3CDTF">2016-12-02T08:54:00Z</dcterms:created>
  <dcterms:modified xsi:type="dcterms:W3CDTF">2026-04-09T01:01:15Z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D139F1A41F5D4EDEBBD44C3166EBF927_13</vt:lpwstr>
  </property>
  <property fmtid="{D5CDD505-2E9C-101B-9397-08002B2CF9AE}" pid="4" name="KSOReadingLayout">
    <vt:bool>true</vt:bool>
  </property>
  <property fmtid="{D5CDD505-2E9C-101B-9397-08002B2CF9AE}" pid="5" name="CalculationRule">
    <vt:r8>0</vt:r8>
  </property>
</Properties>
</file>